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yata\Downloads\適格請求書対応Excelテンプレート\"/>
    </mc:Choice>
  </mc:AlternateContent>
  <xr:revisionPtr revIDLastSave="0" documentId="13_ncr:1_{0F5B07BD-3C8A-4F2B-B570-C244E425C37C}" xr6:coauthVersionLast="47" xr6:coauthVersionMax="47" xr10:uidLastSave="{00000000-0000-0000-0000-000000000000}"/>
  <bookViews>
    <workbookView xWindow="1560" yWindow="1560" windowWidth="22155" windowHeight="19020" xr2:uid="{00000000-000D-0000-FFFF-FFFF00000000}"/>
  </bookViews>
  <sheets>
    <sheet name="請求書" sheetId="1" r:id="rId1"/>
  </sheets>
  <definedNames>
    <definedName name="_xlnm.Print_Area" localSheetId="0">請求書!$A:$P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H13" i="1"/>
  <c r="N17" i="1"/>
  <c r="K36" i="1" s="1"/>
  <c r="N36" i="1" s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6" i="1"/>
  <c r="K35" i="1" s="1"/>
  <c r="N35" i="1" s="1"/>
  <c r="N34" i="1" l="1"/>
  <c r="N37" i="1" l="1"/>
  <c r="D10" i="1" s="1"/>
</calcChain>
</file>

<file path=xl/sharedStrings.xml><?xml version="1.0" encoding="utf-8"?>
<sst xmlns="http://schemas.openxmlformats.org/spreadsheetml/2006/main" count="59" uniqueCount="55">
  <si>
    <t>請求日</t>
    <rPh sb="0" eb="3">
      <t>セイキュウビ</t>
    </rPh>
    <phoneticPr fontId="3"/>
  </si>
  <si>
    <t>請求書番号</t>
    <phoneticPr fontId="3"/>
  </si>
  <si>
    <t>御 中</t>
    <rPh sb="0" eb="1">
      <t>ゴ</t>
    </rPh>
    <rPh sb="2" eb="3">
      <t>ナカ</t>
    </rPh>
    <phoneticPr fontId="3"/>
  </si>
  <si>
    <t>株式会社○○</t>
    <rPh sb="0" eb="4">
      <t>カブシキガイシャ</t>
    </rPh>
    <phoneticPr fontId="3"/>
  </si>
  <si>
    <t>〒</t>
    <phoneticPr fontId="3"/>
  </si>
  <si>
    <t>東京都○○区○○1-2-3</t>
    <rPh sb="0" eb="3">
      <t>トウキョウト</t>
    </rPh>
    <rPh sb="5" eb="6">
      <t>ク</t>
    </rPh>
    <phoneticPr fontId="3"/>
  </si>
  <si>
    <t>○○ビル　〇階</t>
    <rPh sb="6" eb="7">
      <t>カイ</t>
    </rPh>
    <phoneticPr fontId="3"/>
  </si>
  <si>
    <t>○○部　○○様</t>
    <rPh sb="2" eb="3">
      <t>ブ</t>
    </rPh>
    <rPh sb="6" eb="7">
      <t>サマ</t>
    </rPh>
    <phoneticPr fontId="3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</si>
  <si>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</si>
  <si>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NO</t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</si>
  <si>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</si>
  <si>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</si>
  <si>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</si>
  <si>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</si>
  <si>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</si>
  <si>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</si>
  <si>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</si>
  <si>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時間</t>
    <rPh sb="0" eb="2">
      <t>ジカン</t>
    </rPh>
    <phoneticPr fontId="3"/>
  </si>
  <si>
    <t>小　計</t>
    <rPh sb="0" eb="1">
      <t>ショウ</t>
    </rPh>
    <rPh sb="2" eb="3">
      <t>ケイ</t>
    </rPh>
    <phoneticPr fontId="3"/>
  </si>
  <si>
    <t>合　計</t>
    <rPh sb="0" eb="1">
      <t>ア</t>
    </rPh>
    <rPh sb="2" eb="3">
      <t>ケイ</t>
    </rPh>
    <phoneticPr fontId="3"/>
  </si>
  <si>
    <t>(税抜)</t>
    <rPh sb="1" eb="3">
      <t>ゼイヌ</t>
    </rPh>
    <phoneticPr fontId="3"/>
  </si>
  <si>
    <t>(税込)</t>
    <rPh sb="1" eb="3">
      <t>ゼイコ</t>
    </rPh>
    <phoneticPr fontId="3"/>
  </si>
  <si>
    <t>備　　　考　　　欄</t>
    <rPh sb="0" eb="1">
      <t>ビ</t>
    </rPh>
    <rPh sb="4" eb="5">
      <t>コウ</t>
    </rPh>
    <rPh sb="8" eb="9">
      <t>ラン</t>
    </rPh>
    <phoneticPr fontId="3"/>
  </si>
  <si>
    <t>○○支店</t>
    <rPh sb="2" eb="4">
      <t>シテン</t>
    </rPh>
    <phoneticPr fontId="3"/>
  </si>
  <si>
    <t>普通</t>
    <rPh sb="0" eb="2">
      <t>フツウ</t>
    </rPh>
    <phoneticPr fontId="3"/>
  </si>
  <si>
    <t>01234567</t>
    <phoneticPr fontId="3"/>
  </si>
  <si>
    <t>値引き金額</t>
    <rPh sb="0" eb="2">
      <t>ネビ</t>
    </rPh>
    <rPh sb="3" eb="5">
      <t>キンガク</t>
    </rPh>
    <phoneticPr fontId="3"/>
  </si>
  <si>
    <t>支店名</t>
    <rPh sb="0" eb="3">
      <t>シテンメイ</t>
    </rPh>
    <phoneticPr fontId="3"/>
  </si>
  <si>
    <t>金融機関名</t>
  </si>
  <si>
    <t xml:space="preserve">口座番号 </t>
  </si>
  <si>
    <t>請求書</t>
    <rPh sb="0" eb="3">
      <t>セイキュウショ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</si>
  <si>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</si>
  <si>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お支払期限：　　　　年　　月　　日</t>
    <rPh sb="10" eb="11">
      <t>ネン</t>
    </rPh>
    <rPh sb="13" eb="14">
      <t>ツキ</t>
    </rPh>
    <rPh sb="16" eb="17">
      <t>ニチ</t>
    </rPh>
    <phoneticPr fontId="3"/>
  </si>
  <si>
    <t>件名：</t>
    <rPh sb="0" eb="2">
      <t>ケンメイ</t>
    </rPh>
    <phoneticPr fontId="3"/>
  </si>
  <si>
    <t>お振込先</t>
    <rPh sb="1" eb="4">
      <t>フリコミサキ</t>
    </rPh>
    <phoneticPr fontId="3"/>
  </si>
  <si>
    <t>****</t>
    <phoneticPr fontId="3"/>
  </si>
  <si>
    <t>○○銀行</t>
    <rPh sb="2" eb="4">
      <t>ギンコウ</t>
    </rPh>
    <phoneticPr fontId="3"/>
  </si>
  <si>
    <t>***</t>
    <phoneticPr fontId="3"/>
  </si>
  <si>
    <t>ご請求金額</t>
    <rPh sb="1" eb="3">
      <t>セイキュウ</t>
    </rPh>
    <rPh sb="3" eb="5">
      <t>キンガク</t>
    </rPh>
    <phoneticPr fontId="3"/>
  </si>
  <si>
    <t>TEL：</t>
    <phoneticPr fontId="3"/>
  </si>
  <si>
    <t>FAX：</t>
    <phoneticPr fontId="3"/>
  </si>
  <si>
    <t>Mail：</t>
    <phoneticPr fontId="3"/>
  </si>
  <si>
    <t>登録番号T1234567890123</t>
    <phoneticPr fontId="3"/>
  </si>
  <si>
    <t>納品日</t>
    <rPh sb="0" eb="3">
      <t>ノウヒンビ</t>
    </rPh>
    <phoneticPr fontId="29"/>
  </si>
  <si>
    <t>商品名／品名</t>
  </si>
  <si>
    <t>商品A</t>
  </si>
  <si>
    <t>商品B</t>
  </si>
  <si>
    <t>税率</t>
    <rPh sb="0" eb="2">
      <t>ゼイリツ</t>
    </rPh>
    <phoneticPr fontId="29"/>
  </si>
  <si>
    <t>10%対象</t>
    <rPh sb="3" eb="5">
      <t>タイショウ</t>
    </rPh>
    <phoneticPr fontId="29"/>
  </si>
  <si>
    <t>消費税</t>
  </si>
  <si>
    <t>8％対象</t>
    <rPh sb="2" eb="4">
      <t>タイショウ</t>
    </rPh>
    <phoneticPr fontId="29"/>
  </si>
  <si>
    <t>前回ご請求額</t>
    <rPh sb="0" eb="2">
      <t>ゼンカイ</t>
    </rPh>
    <rPh sb="3" eb="5">
      <t>セイキュウ</t>
    </rPh>
    <rPh sb="5" eb="6">
      <t>ガク</t>
    </rPh>
    <phoneticPr fontId="3"/>
  </si>
  <si>
    <t>前回ご入金額</t>
    <rPh sb="0" eb="2">
      <t>ゼンカイ</t>
    </rPh>
    <rPh sb="3" eb="6">
      <t>ニュウキンガク</t>
    </rPh>
    <phoneticPr fontId="3"/>
  </si>
  <si>
    <t>今回ご請求額</t>
    <rPh sb="0" eb="2">
      <t>コンカイ</t>
    </rPh>
    <rPh sb="3" eb="5">
      <t>セイキュウ</t>
    </rPh>
    <rPh sb="5" eb="6">
      <t>ガク</t>
    </rPh>
    <phoneticPr fontId="3"/>
  </si>
  <si>
    <t>合計金額</t>
    <rPh sb="0" eb="2">
      <t>ゴウケイ</t>
    </rPh>
    <rPh sb="2" eb="4">
      <t>キンガク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</si>
</sst>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000"/>
    <numFmt numFmtId="177" formatCode="[$-F800]dddd\,\ mmmm\ dd\,\ yyyy"/>
    <numFmt numFmtId="178" formatCode="0_ "/>
    <numFmt numFmtId="179" formatCode="&quot;¥&quot;#,##0;[Red]&quot;¥&quot;#,##0"/>
  </numFmts>
  <fonts count="38">
    <font>
      <sz val="10"/>
      <color rgb="FF000000"/>
      <name val="Times New Roman"/>
      <charset val="204"/>
    </font>
    <font>
      <sz val="6.5"/>
      <color rgb="FF2E7CA3"/>
      <name val="MingLiU_HKSCS"/>
      <family val="1"/>
    </font>
    <font>
      <sz val="9"/>
      <color rgb="FF2E7CA3"/>
      <name val="MingLiU_HKSCS"/>
      <family val="1"/>
    </font>
    <font>
      <sz val="6"/>
      <name val="Tsukushi A Round Gothic Bold"/>
      <family val="3"/>
      <charset val="128"/>
    </font>
    <font>
      <sz val="10"/>
      <color rgb="FF000000"/>
      <name val="Times New Roman"/>
      <family val="1"/>
      <charset val="128"/>
    </font>
    <font>
      <sz val="10"/>
      <color rgb="FF000000"/>
      <name val="ＭＳ Ｐゴシック"/>
      <family val="3"/>
      <charset val="128"/>
    </font>
    <font>
      <sz val="9"/>
      <color rgb="FF2E7CA3"/>
      <name val="MingLiU_HKSCS"/>
      <family val="1"/>
      <charset val="136"/>
    </font>
    <font>
      <sz val="14"/>
      <color rgb="FF2E7CA3"/>
      <name val="ＭＳ Ｐ明朝"/>
      <family val="1"/>
      <charset val="128"/>
    </font>
    <font>
      <sz val="12"/>
      <color rgb="FF2E7CA3"/>
      <name val="ＭＳ Ｐ明朝"/>
      <family val="1"/>
      <charset val="128"/>
    </font>
    <font>
      <sz val="11"/>
      <color rgb="FF2E7CA3"/>
      <name val="ＭＳ Ｐ明朝"/>
      <family val="1"/>
      <charset val="128"/>
    </font>
    <font>
      <b/>
      <sz val="16"/>
      <color rgb="FF2E7CA3"/>
      <name val="ＭＳ Ｐ明朝"/>
      <family val="1"/>
      <charset val="128"/>
    </font>
    <font>
      <sz val="12"/>
      <color rgb="FF2E7CA3"/>
      <name val="Times New Roman"/>
      <family val="1"/>
    </font>
    <font>
      <sz val="11"/>
      <color rgb="FF000000"/>
      <name val="Times New Roman"/>
      <family val="1"/>
    </font>
    <font>
      <sz val="11"/>
      <color rgb="FF2E7CA3"/>
      <name val="Times New Roman"/>
      <family val="1"/>
    </font>
    <font>
      <sz val="11"/>
      <color rgb="FF000000"/>
      <name val="ＭＳ Ｐゴシック"/>
      <family val="3"/>
      <charset val="128"/>
    </font>
    <font>
      <sz val="10"/>
      <color rgb="FF2E7CA3"/>
      <name val="ＭＳ Ｐ明朝"/>
      <family val="1"/>
      <charset val="128"/>
    </font>
    <font>
      <b/>
      <sz val="14"/>
      <color rgb="FF000000"/>
      <name val="Times New Roman"/>
      <family val="1"/>
    </font>
    <font>
      <sz val="18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Times New Roman"/>
      <family val="1"/>
    </font>
    <font>
      <sz val="14"/>
      <name val="ＭＳ Ｐ明朝"/>
      <family val="1"/>
      <charset val="128"/>
    </font>
    <font>
      <sz val="9"/>
      <color theme="1"/>
      <name val="MingLiU_HKSCS"/>
      <family val="1"/>
      <charset val="136"/>
    </font>
    <font>
      <sz val="10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1"/>
      <color rgb="FF000000"/>
      <name val="游ゴシック"/>
      <family val="2"/>
      <charset val="128"/>
    </font>
    <font>
      <sz val="22"/>
      <color rgb="FF2E7CA3"/>
      <name val="ＭＳ Ｐ明朝"/>
      <family val="1"/>
      <charset val="128"/>
    </font>
    <font>
      <b/>
      <sz val="16"/>
      <color rgb="FF2E7CA3"/>
      <name val="MS PMincho"/>
      <family val="1"/>
      <charset val="128"/>
    </font>
    <font>
      <sz val="10"/>
      <name val="Calibri"/>
      <family val="2"/>
    </font>
    <font>
      <sz val="12"/>
      <color rgb="FF2E7CA3"/>
      <name val="MS PMincho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000000"/>
      <name val="MS PGothic"/>
      <family val="3"/>
      <charset val="128"/>
    </font>
    <font>
      <sz val="13"/>
      <color rgb="FF2E7CA3"/>
      <name val="MS PMincho"/>
      <family val="1"/>
      <charset val="128"/>
    </font>
    <font>
      <sz val="14"/>
      <color rgb="FF2E7CA3"/>
      <name val="MS PMincho"/>
      <family val="1"/>
      <charset val="128"/>
    </font>
    <font>
      <b/>
      <sz val="12"/>
      <color rgb="FF2E7CA3"/>
      <name val="ＭＳ Ｐ明朝"/>
      <family val="1"/>
      <charset val="128"/>
    </font>
    <font>
      <sz val="16"/>
      <color rgb="FF2E7CA3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rgb="FFDBE5F1"/>
      </patternFill>
    </fill>
  </fills>
  <borders count="38">
    <border>
      <left/>
      <right/>
      <top/>
      <bottom/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/>
      <right style="thin">
        <color rgb="FF2E7CA3"/>
      </right>
      <top/>
      <bottom/>
      <diagonal/>
    </border>
    <border>
      <left/>
      <right/>
      <top/>
      <bottom style="thin">
        <color rgb="FF2E7CA3"/>
      </bottom>
      <diagonal/>
    </border>
    <border>
      <left style="thin">
        <color rgb="FF2E7CA3"/>
      </left>
      <right/>
      <top/>
      <bottom style="thin">
        <color rgb="FF2E7CA3"/>
      </bottom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 style="thin">
        <color rgb="FF2E7CA3"/>
      </top>
      <bottom/>
      <diagonal/>
    </border>
    <border>
      <left style="thick">
        <color rgb="FF2E7CA3"/>
      </left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/>
      <right/>
      <top style="medium">
        <color rgb="FF2E7CA3"/>
      </top>
      <bottom/>
      <diagonal/>
    </border>
    <border>
      <left/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 style="thin">
        <color rgb="FF2E7CA3"/>
      </right>
      <top/>
      <bottom style="medium">
        <color rgb="FF2E7CA3"/>
      </bottom>
      <diagonal/>
    </border>
    <border>
      <left style="thin">
        <color rgb="FF2E7CA3"/>
      </left>
      <right/>
      <top/>
      <bottom style="medium">
        <color rgb="FF2E7CA3"/>
      </bottom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ck">
        <color rgb="FF2E7CA3"/>
      </left>
      <right/>
      <top style="thick">
        <color rgb="FF2E7CA3"/>
      </top>
      <bottom style="thick">
        <color rgb="FF2E7CA3"/>
      </bottom>
      <diagonal/>
    </border>
    <border>
      <left/>
      <right/>
      <top style="thick">
        <color rgb="FF2E7CA3"/>
      </top>
      <bottom style="thick">
        <color rgb="FF2E7CA3"/>
      </bottom>
      <diagonal/>
    </border>
    <border>
      <left/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 style="thin">
        <color rgb="FF2E7CA3"/>
      </left>
      <right/>
      <top style="thin">
        <color rgb="FF2E7CA3"/>
      </top>
      <bottom style="double">
        <color rgb="FF2E7CA3"/>
      </bottom>
      <diagonal/>
    </border>
    <border>
      <left/>
      <right/>
      <top style="thin">
        <color rgb="FF2E7CA3"/>
      </top>
      <bottom style="double">
        <color rgb="FF2E7CA3"/>
      </bottom>
      <diagonal/>
    </border>
    <border>
      <left/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/>
      <right/>
      <top style="double">
        <color rgb="FF2E7CA3"/>
      </top>
      <bottom/>
      <diagonal/>
    </border>
    <border>
      <left/>
      <right style="thin">
        <color rgb="FF2E7CA3"/>
      </right>
      <top style="double">
        <color rgb="FF2E7CA3"/>
      </top>
      <bottom/>
      <diagonal/>
    </border>
    <border>
      <left/>
      <right/>
      <top/>
      <bottom style="medium">
        <color rgb="FF2E7CA3"/>
      </bottom>
      <diagonal/>
    </border>
    <border>
      <left style="thick">
        <color rgb="FF2E7CA3"/>
      </left>
      <right style="thin">
        <color rgb="FF2E7CA3"/>
      </right>
      <top style="thick">
        <color rgb="FF2E7CA3"/>
      </top>
      <bottom style="thin">
        <color rgb="FF2E7CA3"/>
      </bottom>
      <diagonal/>
    </border>
    <border>
      <left style="thin">
        <color rgb="FF2E7CA3"/>
      </left>
      <right style="thin">
        <color rgb="FF2E7CA3"/>
      </right>
      <top style="thick">
        <color rgb="FF2E7CA3"/>
      </top>
      <bottom style="thin">
        <color rgb="FF2E7CA3"/>
      </bottom>
      <diagonal/>
    </border>
    <border>
      <left style="thin">
        <color rgb="FF2E7CA3"/>
      </left>
      <right/>
      <top style="thick">
        <color rgb="FF2E7CA3"/>
      </top>
      <bottom style="thin">
        <color rgb="FF2E7CA3"/>
      </bottom>
      <diagonal/>
    </border>
    <border>
      <left/>
      <right/>
      <top style="thick">
        <color rgb="FF2E7CA3"/>
      </top>
      <bottom style="thin">
        <color rgb="FF2E7CA3"/>
      </bottom>
      <diagonal/>
    </border>
    <border>
      <left style="thick">
        <color rgb="FF2E7CA3"/>
      </left>
      <right style="thin">
        <color rgb="FF2E7CA3"/>
      </right>
      <top style="thin">
        <color rgb="FF2E7CA3"/>
      </top>
      <bottom style="thick">
        <color rgb="FF2E7CA3"/>
      </bottom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thick">
        <color rgb="FF2E7CA3"/>
      </bottom>
      <diagonal/>
    </border>
    <border>
      <left style="thin">
        <color rgb="FF2E7CA3"/>
      </left>
      <right/>
      <top style="thin">
        <color rgb="FF2E7CA3"/>
      </top>
      <bottom style="thick">
        <color rgb="FF2E7CA3"/>
      </bottom>
      <diagonal/>
    </border>
    <border>
      <left/>
      <right/>
      <top style="thin">
        <color rgb="FF2E7CA3"/>
      </top>
      <bottom style="thick">
        <color rgb="FF2E7CA3"/>
      </bottom>
      <diagonal/>
    </border>
    <border>
      <left style="thick">
        <color rgb="FF2E7CA3"/>
      </left>
      <right/>
      <top/>
      <bottom/>
      <diagonal/>
    </border>
  </borders>
  <cellStyleXfs count="1">
    <xf numFmtId="0" fontId="0" fillId="0" borderId="0"/>
  </cellStyleXfs>
  <cellXfs count="144"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vertical="center" wrapText="1"/>
    </xf>
    <xf numFmtId="0" fontId="0" fillId="0" borderId="7" xfId="0" applyBorder="1" applyAlignment="1">
      <alignment vertical="top"/>
    </xf>
    <xf numFmtId="0" fontId="15" fillId="0" borderId="8" xfId="0" applyFont="1" applyBorder="1" applyAlignment="1">
      <alignment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1" fillId="0" borderId="1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7" fillId="0" borderId="14" xfId="0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19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76" fontId="24" fillId="0" borderId="8" xfId="0" applyNumberFormat="1" applyFont="1" applyBorder="1" applyAlignment="1">
      <alignment horizontal="left" vertical="center" indent="1" shrinkToFit="1"/>
    </xf>
    <xf numFmtId="1" fontId="24" fillId="0" borderId="8" xfId="0" applyNumberFormat="1" applyFont="1" applyBorder="1" applyAlignment="1">
      <alignment horizontal="left" vertical="center" indent="1" shrinkToFit="1"/>
    </xf>
    <xf numFmtId="0" fontId="18" fillId="0" borderId="8" xfId="0" applyFont="1" applyBorder="1" applyAlignment="1">
      <alignment horizontal="left" vertical="center" wrapText="1" indent="1"/>
    </xf>
    <xf numFmtId="0" fontId="4" fillId="0" borderId="0" xfId="0" applyFont="1" applyAlignment="1">
      <alignment vertical="top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14" fillId="0" borderId="0" xfId="0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5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7" xfId="0" applyFont="1" applyBorder="1" applyAlignment="1">
      <alignment vertical="center" shrinkToFit="1"/>
    </xf>
    <xf numFmtId="0" fontId="18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5" fontId="1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5" fontId="12" fillId="3" borderId="15" xfId="0" applyNumberFormat="1" applyFont="1" applyFill="1" applyBorder="1" applyAlignment="1">
      <alignment vertical="center" wrapText="1"/>
    </xf>
    <xf numFmtId="5" fontId="12" fillId="3" borderId="17" xfId="0" applyNumberFormat="1" applyFont="1" applyFill="1" applyBorder="1" applyAlignment="1">
      <alignment vertical="center" wrapText="1"/>
    </xf>
    <xf numFmtId="0" fontId="8" fillId="0" borderId="23" xfId="0" applyFont="1" applyBorder="1" applyAlignment="1">
      <alignment horizontal="center" vertical="center" wrapText="1"/>
    </xf>
    <xf numFmtId="179" fontId="12" fillId="0" borderId="5" xfId="0" applyNumberFormat="1" applyFont="1" applyBorder="1" applyAlignment="1">
      <alignment vertical="center" wrapText="1"/>
    </xf>
    <xf numFmtId="179" fontId="12" fillId="2" borderId="5" xfId="0" applyNumberFormat="1" applyFont="1" applyFill="1" applyBorder="1" applyAlignment="1">
      <alignment vertical="center" wrapText="1"/>
    </xf>
    <xf numFmtId="179" fontId="12" fillId="2" borderId="17" xfId="0" applyNumberFormat="1" applyFont="1" applyFill="1" applyBorder="1" applyAlignment="1">
      <alignment vertical="center" wrapText="1"/>
    </xf>
    <xf numFmtId="179" fontId="12" fillId="0" borderId="18" xfId="0" applyNumberFormat="1" applyFont="1" applyBorder="1" applyAlignment="1">
      <alignment vertical="center" wrapText="1"/>
    </xf>
    <xf numFmtId="9" fontId="12" fillId="0" borderId="5" xfId="0" applyNumberFormat="1" applyFont="1" applyBorder="1" applyAlignment="1">
      <alignment vertical="center" wrapText="1"/>
    </xf>
    <xf numFmtId="9" fontId="12" fillId="3" borderId="5" xfId="0" applyNumberFormat="1" applyFont="1" applyFill="1" applyBorder="1" applyAlignment="1">
      <alignment vertical="center" wrapText="1"/>
    </xf>
    <xf numFmtId="5" fontId="12" fillId="0" borderId="5" xfId="0" applyNumberFormat="1" applyFont="1" applyBorder="1" applyAlignment="1">
      <alignment vertical="center" wrapText="1"/>
    </xf>
    <xf numFmtId="5" fontId="12" fillId="3" borderId="5" xfId="0" applyNumberFormat="1" applyFont="1" applyFill="1" applyBorder="1" applyAlignment="1">
      <alignment vertical="center" wrapText="1"/>
    </xf>
    <xf numFmtId="0" fontId="31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4" fontId="30" fillId="0" borderId="5" xfId="0" applyNumberFormat="1" applyFont="1" applyBorder="1" applyAlignment="1">
      <alignment vertical="center"/>
    </xf>
    <xf numFmtId="178" fontId="12" fillId="0" borderId="18" xfId="0" applyNumberFormat="1" applyFont="1" applyBorder="1" applyAlignment="1">
      <alignment horizontal="right" vertical="center"/>
    </xf>
    <xf numFmtId="0" fontId="14" fillId="0" borderId="2" xfId="0" applyFont="1" applyBorder="1" applyAlignment="1">
      <alignment vertical="center"/>
    </xf>
    <xf numFmtId="14" fontId="30" fillId="3" borderId="5" xfId="0" applyNumberFormat="1" applyFont="1" applyFill="1" applyBorder="1" applyAlignment="1">
      <alignment vertical="center"/>
    </xf>
    <xf numFmtId="0" fontId="30" fillId="3" borderId="5" xfId="0" applyFont="1" applyFill="1" applyBorder="1" applyAlignment="1">
      <alignment vertical="center"/>
    </xf>
    <xf numFmtId="178" fontId="12" fillId="2" borderId="5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vertical="center"/>
    </xf>
    <xf numFmtId="0" fontId="30" fillId="0" borderId="5" xfId="0" applyFont="1" applyBorder="1" applyAlignment="1">
      <alignment vertical="center"/>
    </xf>
    <xf numFmtId="178" fontId="12" fillId="0" borderId="5" xfId="0" applyNumberFormat="1" applyFont="1" applyBorder="1" applyAlignment="1">
      <alignment horizontal="right" vertical="center"/>
    </xf>
    <xf numFmtId="0" fontId="12" fillId="2" borderId="2" xfId="0" applyFont="1" applyFill="1" applyBorder="1" applyAlignment="1">
      <alignment vertical="center"/>
    </xf>
    <xf numFmtId="0" fontId="12" fillId="0" borderId="2" xfId="0" applyFont="1" applyBorder="1" applyAlignment="1">
      <alignment vertical="center"/>
    </xf>
    <xf numFmtId="178" fontId="12" fillId="2" borderId="17" xfId="0" applyNumberFormat="1" applyFont="1" applyFill="1" applyBorder="1" applyAlignment="1">
      <alignment horizontal="right" vertical="center"/>
    </xf>
    <xf numFmtId="0" fontId="12" fillId="2" borderId="15" xfId="0" applyFont="1" applyFill="1" applyBorder="1" applyAlignment="1">
      <alignment vertical="center"/>
    </xf>
    <xf numFmtId="0" fontId="28" fillId="0" borderId="23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 wrapText="1"/>
    </xf>
    <xf numFmtId="5" fontId="26" fillId="0" borderId="0" xfId="0" applyNumberFormat="1" applyFont="1" applyAlignment="1">
      <alignment horizontal="center" vertical="center" wrapText="1"/>
    </xf>
    <xf numFmtId="0" fontId="33" fillId="0" borderId="37" xfId="0" applyFont="1" applyBorder="1" applyAlignment="1">
      <alignment vertical="center" wrapText="1"/>
    </xf>
    <xf numFmtId="0" fontId="2" fillId="0" borderId="37" xfId="0" applyFont="1" applyBorder="1" applyAlignment="1">
      <alignment vertical="top" wrapText="1"/>
    </xf>
    <xf numFmtId="0" fontId="33" fillId="0" borderId="30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5" fontId="35" fillId="0" borderId="34" xfId="0" applyNumberFormat="1" applyFont="1" applyBorder="1" applyAlignment="1">
      <alignment horizontal="center" vertical="center" wrapText="1"/>
    </xf>
    <xf numFmtId="5" fontId="36" fillId="0" borderId="34" xfId="0" applyNumberFormat="1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5" fontId="37" fillId="0" borderId="35" xfId="0" applyNumberFormat="1" applyFont="1" applyBorder="1" applyAlignment="1">
      <alignment horizontal="center" vertical="center" wrapText="1"/>
    </xf>
    <xf numFmtId="5" fontId="37" fillId="0" borderId="36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49" fontId="18" fillId="0" borderId="7" xfId="0" applyNumberFormat="1" applyFont="1" applyBorder="1" applyAlignment="1">
      <alignment horizontal="left" vertical="center" wrapText="1"/>
    </xf>
    <xf numFmtId="49" fontId="18" fillId="0" borderId="6" xfId="0" applyNumberFormat="1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5" fontId="12" fillId="0" borderId="5" xfId="0" applyNumberFormat="1" applyFont="1" applyBorder="1" applyAlignment="1">
      <alignment horizontal="center" vertical="center" wrapText="1"/>
    </xf>
    <xf numFmtId="5" fontId="12" fillId="0" borderId="2" xfId="0" applyNumberFormat="1" applyFont="1" applyBorder="1" applyAlignment="1">
      <alignment horizontal="center" vertical="center" wrapText="1"/>
    </xf>
    <xf numFmtId="5" fontId="12" fillId="2" borderId="5" xfId="0" applyNumberFormat="1" applyFont="1" applyFill="1" applyBorder="1" applyAlignment="1">
      <alignment horizontal="center" vertical="center" wrapText="1"/>
    </xf>
    <xf numFmtId="5" fontId="12" fillId="2" borderId="2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5" fontId="16" fillId="0" borderId="0" xfId="0" applyNumberFormat="1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left" vertical="top"/>
    </xf>
    <xf numFmtId="5" fontId="16" fillId="0" borderId="3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 wrapText="1"/>
    </xf>
    <xf numFmtId="5" fontId="26" fillId="0" borderId="20" xfId="0" applyNumberFormat="1" applyFont="1" applyBorder="1" applyAlignment="1">
      <alignment horizontal="center" vertical="center" wrapText="1"/>
    </xf>
    <xf numFmtId="0" fontId="27" fillId="0" borderId="21" xfId="0" applyFont="1" applyBorder="1" applyAlignment="1">
      <alignment horizontal="left" vertical="top"/>
    </xf>
    <xf numFmtId="0" fontId="27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7" fillId="0" borderId="3" xfId="0" applyFont="1" applyBorder="1" applyAlignment="1">
      <alignment horizontal="center" vertical="top" wrapText="1"/>
    </xf>
    <xf numFmtId="49" fontId="22" fillId="0" borderId="7" xfId="0" applyNumberFormat="1" applyFont="1" applyBorder="1" applyAlignment="1">
      <alignment horizontal="center" vertical="center" wrapText="1"/>
    </xf>
    <xf numFmtId="177" fontId="21" fillId="0" borderId="3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5" fontId="12" fillId="0" borderId="11" xfId="0" applyNumberFormat="1" applyFont="1" applyBorder="1" applyAlignment="1">
      <alignment horizontal="center" vertical="center" wrapText="1"/>
    </xf>
    <xf numFmtId="5" fontId="12" fillId="0" borderId="18" xfId="0" applyNumberFormat="1" applyFont="1" applyBorder="1" applyAlignment="1">
      <alignment horizontal="center" vertical="center" wrapText="1"/>
    </xf>
    <xf numFmtId="5" fontId="12" fillId="0" borderId="2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2" xfId="0" applyFont="1" applyBorder="1" applyAlignment="1">
      <alignment vertical="center"/>
    </xf>
    <xf numFmtId="0" fontId="30" fillId="3" borderId="5" xfId="0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0" fontId="30" fillId="3" borderId="2" xfId="0" applyFont="1" applyFill="1" applyBorder="1" applyAlignment="1">
      <alignment vertical="center"/>
    </xf>
    <xf numFmtId="0" fontId="28" fillId="0" borderId="23" xfId="0" applyFont="1" applyBorder="1" applyAlignment="1">
      <alignment vertical="center" wrapText="1"/>
    </xf>
    <xf numFmtId="0" fontId="28" fillId="0" borderId="24" xfId="0" applyFont="1" applyBorder="1" applyAlignment="1">
      <alignment vertical="center" wrapText="1"/>
    </xf>
    <xf numFmtId="0" fontId="28" fillId="0" borderId="25" xfId="0" applyFont="1" applyBorder="1" applyAlignment="1">
      <alignment vertical="center" wrapText="1"/>
    </xf>
    <xf numFmtId="0" fontId="30" fillId="0" borderId="18" xfId="0" applyFont="1" applyBorder="1" applyAlignment="1">
      <alignment vertical="center"/>
    </xf>
    <xf numFmtId="0" fontId="30" fillId="0" borderId="26" xfId="0" applyFont="1" applyBorder="1" applyAlignment="1">
      <alignment vertical="center"/>
    </xf>
    <xf numFmtId="0" fontId="30" fillId="0" borderId="27" xfId="0" applyFont="1" applyBorder="1" applyAlignment="1">
      <alignment vertical="center"/>
    </xf>
    <xf numFmtId="0" fontId="27" fillId="0" borderId="0" xfId="0" applyFont="1" applyAlignment="1">
      <alignment horizontal="left" vertical="top"/>
    </xf>
    <xf numFmtId="5" fontId="12" fillId="2" borderId="17" xfId="0" applyNumberFormat="1" applyFont="1" applyFill="1" applyBorder="1" applyAlignment="1">
      <alignment horizontal="center" vertical="center" wrapText="1"/>
    </xf>
    <xf numFmtId="5" fontId="12" fillId="2" borderId="15" xfId="0" applyNumberFormat="1" applyFont="1" applyFill="1" applyBorder="1" applyAlignment="1">
      <alignment horizontal="center" vertical="center" wrapText="1"/>
    </xf>
    <xf numFmtId="5" fontId="12" fillId="3" borderId="17" xfId="0" applyNumberFormat="1" applyFont="1" applyFill="1" applyBorder="1" applyAlignment="1">
      <alignment vertical="center" wrapText="1"/>
    </xf>
    <xf numFmtId="5" fontId="12" fillId="3" borderId="28" xfId="0" applyNumberFormat="1" applyFont="1" applyFill="1" applyBorder="1" applyAlignment="1">
      <alignment vertical="center" wrapText="1"/>
    </xf>
    <xf numFmtId="5" fontId="12" fillId="3" borderId="15" xfId="0" applyNumberFormat="1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E7CA3"/>
      <color rgb="FFDF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49</xdr:row>
      <xdr:rowOff>19049</xdr:rowOff>
    </xdr:from>
    <xdr:ext cx="8420100" cy="291107"/>
    <xdr:pic>
      <xdr:nvPicPr>
        <xdr:cNvPr id="30" name="image1.png">
          <a:extLst>
            <a:ext uri="{FF2B5EF4-FFF2-40B4-BE49-F238E27FC236}">
              <a16:creationId xmlns:a16="http://schemas.microsoft.com/office/drawing/2014/main" id="{06785789-6B2D-430A-A89C-26CA8EC32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1290299"/>
          <a:ext cx="8420100" cy="291107"/>
        </a:xfrm>
        <a:prstGeom prst="rect">
          <a:avLst/>
        </a:prstGeom>
      </xdr:spPr>
    </xdr:pic>
    <xdr:clientData/>
  </xdr:oneCellAnchor>
  <xdr:oneCellAnchor>
    <xdr:from>
      <xdr:col>1</xdr:col>
      <xdr:colOff>38101</xdr:colOff>
      <xdr:row>0</xdr:row>
      <xdr:rowOff>6350</xdr:rowOff>
    </xdr:from>
    <xdr:ext cx="8477249" cy="284072"/>
    <xdr:pic>
      <xdr:nvPicPr>
        <xdr:cNvPr id="4" name="image1.png">
          <a:extLst>
            <a:ext uri="{FF2B5EF4-FFF2-40B4-BE49-F238E27FC236}">
              <a16:creationId xmlns:a16="http://schemas.microsoft.com/office/drawing/2014/main" id="{649F1569-7D09-4079-93D4-33B7448B79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1" y="6350"/>
          <a:ext cx="8477249" cy="2840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8"/>
  <sheetViews>
    <sheetView tabSelected="1" zoomScaleNormal="100" workbookViewId="0"/>
  </sheetViews>
  <sheetFormatPr defaultColWidth="9" defaultRowHeight="12.75"/>
  <cols>
    <col min="1" max="1" width="2.1640625" customWidth="1"/>
    <col min="2" max="2" width="9.83203125" customWidth="1"/>
    <col min="3" max="3" width="13" bestFit="1" customWidth="1"/>
    <col min="4" max="7" width="9.83203125" customWidth="1"/>
    <col min="8" max="9" width="7.6640625" customWidth="1"/>
    <col min="10" max="10" width="12.6640625" bestFit="1" customWidth="1"/>
    <col min="11" max="12" width="9.83203125" customWidth="1"/>
    <col min="13" max="13" width="12.1640625" bestFit="1" customWidth="1"/>
    <col min="14" max="15" width="9.83203125" customWidth="1"/>
    <col min="16" max="16" width="2.1640625" customWidth="1"/>
  </cols>
  <sheetData>
    <row r="1" spans="1:17" ht="25.5">
      <c r="A1" s="31"/>
      <c r="B1" s="119" t="s">
        <v>30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</row>
    <row r="2" spans="1:17" ht="23.1" customHeight="1">
      <c r="A2" s="31"/>
      <c r="C2" s="33"/>
      <c r="D2" s="33"/>
      <c r="E2" s="33"/>
      <c r="F2" s="33"/>
      <c r="G2" s="33"/>
      <c r="H2" s="32"/>
      <c r="I2" s="32"/>
      <c r="J2" s="33"/>
      <c r="K2" s="33"/>
      <c r="L2" s="33"/>
      <c r="M2" s="40" t="s">
        <v>0</v>
      </c>
      <c r="N2" s="118" t="s">
        <v>31</v>
      </c>
      <c r="O2" s="118"/>
    </row>
    <row r="3" spans="1:17" ht="23.1" customHeight="1">
      <c r="A3" s="5"/>
      <c r="B3" s="115" t="s">
        <v>33</v>
      </c>
      <c r="C3" s="115"/>
      <c r="D3" s="115"/>
      <c r="E3" s="115"/>
      <c r="F3" s="115"/>
      <c r="G3" s="4"/>
      <c r="H3" s="34"/>
      <c r="I3" s="35"/>
      <c r="J3" s="4"/>
      <c r="L3" s="25"/>
      <c r="M3" s="38" t="s">
        <v>1</v>
      </c>
      <c r="N3" s="117"/>
      <c r="O3" s="117"/>
    </row>
    <row r="4" spans="1:17" ht="23.1" customHeight="1">
      <c r="A4" s="5"/>
      <c r="B4" s="116" t="s">
        <v>3</v>
      </c>
      <c r="C4" s="116"/>
      <c r="D4" s="116"/>
      <c r="E4" s="116"/>
      <c r="F4" s="116"/>
      <c r="G4" s="23" t="s">
        <v>2</v>
      </c>
      <c r="H4" s="7"/>
      <c r="J4" s="114" t="s">
        <v>3</v>
      </c>
      <c r="K4" s="114"/>
      <c r="L4" s="114"/>
      <c r="M4" s="114"/>
      <c r="N4" s="114"/>
      <c r="O4" s="114"/>
      <c r="P4" s="7"/>
      <c r="Q4" s="7"/>
    </row>
    <row r="5" spans="1:17" ht="23.1" customHeight="1">
      <c r="A5" s="5"/>
      <c r="B5" s="87" t="s">
        <v>4</v>
      </c>
      <c r="C5" s="87"/>
      <c r="D5" s="87"/>
      <c r="E5" s="87"/>
      <c r="F5" s="87"/>
      <c r="G5" s="24"/>
      <c r="H5" s="24"/>
      <c r="J5" s="87" t="s">
        <v>42</v>
      </c>
      <c r="K5" s="87"/>
      <c r="L5" s="87"/>
      <c r="M5" s="87"/>
      <c r="N5" s="87"/>
      <c r="O5" s="87"/>
    </row>
    <row r="6" spans="1:17" ht="23.1" customHeight="1">
      <c r="A6" s="5"/>
      <c r="B6" s="87" t="s">
        <v>5</v>
      </c>
      <c r="C6" s="87"/>
      <c r="D6" s="87"/>
      <c r="E6" s="87"/>
      <c r="F6" s="87"/>
      <c r="G6" s="24"/>
      <c r="H6" s="24"/>
      <c r="J6" s="87" t="s">
        <v>4</v>
      </c>
      <c r="K6" s="87"/>
      <c r="L6" s="87"/>
      <c r="M6" s="87"/>
      <c r="N6" s="87"/>
      <c r="O6" s="87"/>
    </row>
    <row r="7" spans="1:17" ht="23.1" customHeight="1">
      <c r="A7" s="5"/>
      <c r="B7" s="87" t="s">
        <v>7</v>
      </c>
      <c r="C7" s="87"/>
      <c r="D7" s="87"/>
      <c r="E7" s="87"/>
      <c r="F7" s="87"/>
      <c r="G7" s="24"/>
      <c r="H7" s="24"/>
      <c r="J7" s="87" t="s">
        <v>5</v>
      </c>
      <c r="K7" s="87"/>
      <c r="L7" s="87"/>
      <c r="M7" s="87"/>
      <c r="N7" s="87"/>
      <c r="O7" s="87"/>
    </row>
    <row r="8" spans="1:17" ht="23.1" customHeight="1">
      <c r="A8" s="5"/>
      <c r="B8" s="24"/>
      <c r="C8" s="24"/>
      <c r="D8" s="24"/>
      <c r="E8" s="24"/>
      <c r="F8" s="24"/>
      <c r="G8" s="24"/>
      <c r="H8" s="24"/>
      <c r="J8" s="87" t="s">
        <v>6</v>
      </c>
      <c r="K8" s="87"/>
      <c r="L8" s="87"/>
      <c r="M8" s="87"/>
      <c r="N8" s="87"/>
      <c r="O8" s="87"/>
    </row>
    <row r="9" spans="1:17" ht="23.1" customHeight="1" thickBot="1">
      <c r="A9" s="5"/>
      <c r="B9" s="124" t="s">
        <v>8</v>
      </c>
      <c r="C9" s="124"/>
      <c r="D9" s="124"/>
      <c r="E9" s="124"/>
      <c r="F9" s="124"/>
      <c r="G9" s="4"/>
      <c r="H9" s="4"/>
      <c r="J9" s="39" t="s">
        <v>39</v>
      </c>
      <c r="K9" s="87"/>
      <c r="L9" s="87"/>
      <c r="M9" s="87"/>
      <c r="N9" s="87"/>
      <c r="O9" s="87"/>
    </row>
    <row r="10" spans="1:17" ht="36.6" customHeight="1" thickTop="1" thickBot="1">
      <c r="A10" s="5"/>
      <c r="B10" s="125" t="s">
        <v>38</v>
      </c>
      <c r="C10" s="125"/>
      <c r="D10" s="108">
        <f>N37</f>
        <v>37900</v>
      </c>
      <c r="E10" s="109"/>
      <c r="F10" s="109"/>
      <c r="G10" s="110"/>
      <c r="H10" s="4"/>
      <c r="I10" s="4"/>
      <c r="J10" s="39" t="s">
        <v>40</v>
      </c>
      <c r="K10" s="87"/>
      <c r="L10" s="87"/>
      <c r="M10" s="87"/>
      <c r="N10" s="87"/>
      <c r="O10" s="87"/>
    </row>
    <row r="11" spans="1:17" ht="36.6" customHeight="1" thickTop="1" thickBot="1">
      <c r="A11" s="5"/>
      <c r="B11" s="73"/>
      <c r="C11" s="73"/>
      <c r="D11" s="74"/>
      <c r="E11" s="72"/>
      <c r="F11" s="72"/>
      <c r="G11" s="72"/>
      <c r="H11" s="4"/>
      <c r="I11" s="4"/>
      <c r="J11" s="39"/>
      <c r="K11" s="39"/>
      <c r="L11" s="39"/>
      <c r="M11" s="39"/>
      <c r="N11" s="39"/>
      <c r="O11" s="39"/>
    </row>
    <row r="12" spans="1:17" ht="18.95" customHeight="1" thickTop="1">
      <c r="A12" s="5"/>
      <c r="B12" s="107" t="s">
        <v>51</v>
      </c>
      <c r="C12" s="77"/>
      <c r="D12" s="77" t="s">
        <v>52</v>
      </c>
      <c r="E12" s="77"/>
      <c r="F12" s="77" t="s">
        <v>53</v>
      </c>
      <c r="G12" s="77"/>
      <c r="H12" s="78" t="s">
        <v>54</v>
      </c>
      <c r="I12" s="79"/>
      <c r="J12" s="79"/>
      <c r="K12" s="75"/>
      <c r="L12" s="39"/>
      <c r="M12" s="39"/>
      <c r="N12" s="39"/>
      <c r="O12" s="39"/>
    </row>
    <row r="13" spans="1:17" ht="36.6" customHeight="1" thickBot="1">
      <c r="A13" s="5"/>
      <c r="B13" s="80"/>
      <c r="C13" s="81"/>
      <c r="D13" s="82"/>
      <c r="E13" s="82"/>
      <c r="F13" s="83">
        <f>N37</f>
        <v>37900</v>
      </c>
      <c r="G13" s="84"/>
      <c r="H13" s="85">
        <f>B13-D13+F13</f>
        <v>37900</v>
      </c>
      <c r="I13" s="86"/>
      <c r="J13" s="86"/>
      <c r="K13" s="76"/>
      <c r="L13" s="39"/>
      <c r="M13" s="39"/>
      <c r="N13" s="39"/>
      <c r="O13" s="39"/>
    </row>
    <row r="14" spans="1:17" ht="23.1" customHeight="1" thickTop="1">
      <c r="A14" s="5"/>
      <c r="B14" s="115" t="s">
        <v>32</v>
      </c>
      <c r="C14" s="115"/>
      <c r="D14" s="115"/>
      <c r="E14" s="115"/>
      <c r="F14" s="115"/>
      <c r="G14" s="4"/>
      <c r="H14" s="4"/>
      <c r="I14" s="4"/>
      <c r="J14" s="39" t="s">
        <v>41</v>
      </c>
      <c r="K14" s="88"/>
      <c r="L14" s="88"/>
      <c r="M14" s="88"/>
      <c r="N14" s="88"/>
      <c r="O14" s="88"/>
    </row>
    <row r="15" spans="1:17" ht="29.25" thickBot="1">
      <c r="A15" s="5"/>
      <c r="B15" s="12" t="s">
        <v>9</v>
      </c>
      <c r="C15" s="71" t="s">
        <v>43</v>
      </c>
      <c r="D15" s="132" t="s">
        <v>44</v>
      </c>
      <c r="E15" s="133"/>
      <c r="F15" s="133"/>
      <c r="G15" s="134"/>
      <c r="H15" s="113" t="s">
        <v>11</v>
      </c>
      <c r="I15" s="113"/>
      <c r="J15" s="111" t="s">
        <v>10</v>
      </c>
      <c r="K15" s="112"/>
      <c r="L15" s="47" t="s">
        <v>26</v>
      </c>
      <c r="M15" s="71" t="s">
        <v>47</v>
      </c>
      <c r="N15" s="113" t="s">
        <v>12</v>
      </c>
      <c r="O15" s="113"/>
    </row>
    <row r="16" spans="1:17" ht="20.100000000000001" customHeight="1" thickTop="1">
      <c r="A16" s="5"/>
      <c r="B16" s="13">
        <v>1</v>
      </c>
      <c r="C16" s="58">
        <v>45839</v>
      </c>
      <c r="D16" s="135" t="s">
        <v>45</v>
      </c>
      <c r="E16" s="136"/>
      <c r="F16" s="136"/>
      <c r="G16" s="137"/>
      <c r="H16" s="59">
        <v>1</v>
      </c>
      <c r="I16" s="60" t="s">
        <v>13</v>
      </c>
      <c r="J16" s="122">
        <v>10000</v>
      </c>
      <c r="K16" s="123"/>
      <c r="L16" s="51">
        <v>-5000</v>
      </c>
      <c r="M16" s="52">
        <v>0.1</v>
      </c>
      <c r="N16" s="121">
        <f>IF(D16="","",ROUNDUP(H16*J16,0)+L16)</f>
        <v>5000</v>
      </c>
      <c r="O16" s="121"/>
    </row>
    <row r="17" spans="1:20" ht="20.100000000000001" customHeight="1">
      <c r="A17" s="5"/>
      <c r="B17" s="14">
        <v>2</v>
      </c>
      <c r="C17" s="61">
        <v>45839</v>
      </c>
      <c r="D17" s="129" t="s">
        <v>46</v>
      </c>
      <c r="E17" s="130"/>
      <c r="F17" s="130"/>
      <c r="G17" s="131"/>
      <c r="H17" s="63">
        <v>2</v>
      </c>
      <c r="I17" s="64" t="s">
        <v>14</v>
      </c>
      <c r="J17" s="97">
        <v>20000</v>
      </c>
      <c r="K17" s="98"/>
      <c r="L17" s="49">
        <v>-10000</v>
      </c>
      <c r="M17" s="53">
        <v>0.08</v>
      </c>
      <c r="N17" s="97">
        <f>IF(D17="","",ROUNDUP(H17*J17,0)+L17)</f>
        <v>30000</v>
      </c>
      <c r="O17" s="98"/>
    </row>
    <row r="18" spans="1:20" ht="20.100000000000001" customHeight="1">
      <c r="A18" s="2"/>
      <c r="B18" s="13">
        <v>3</v>
      </c>
      <c r="C18" s="65"/>
      <c r="D18" s="126"/>
      <c r="E18" s="127"/>
      <c r="F18" s="127"/>
      <c r="G18" s="128"/>
      <c r="H18" s="66"/>
      <c r="I18" s="60" t="s">
        <v>15</v>
      </c>
      <c r="J18" s="95"/>
      <c r="K18" s="96"/>
      <c r="L18" s="48"/>
      <c r="M18" s="54"/>
      <c r="N18" s="95" t="str">
        <f t="shared" ref="N18:N33" si="0">IF(D18="","",ROUNDUP(H18*J18,0)+L18)</f>
        <v/>
      </c>
      <c r="O18" s="96"/>
      <c r="P18" s="2"/>
    </row>
    <row r="19" spans="1:20" ht="20.100000000000001" customHeight="1">
      <c r="A19" s="2"/>
      <c r="B19" s="14">
        <v>4</v>
      </c>
      <c r="C19" s="62"/>
      <c r="D19" s="129"/>
      <c r="E19" s="130"/>
      <c r="F19" s="130"/>
      <c r="G19" s="131"/>
      <c r="H19" s="63"/>
      <c r="I19" s="64" t="s">
        <v>16</v>
      </c>
      <c r="J19" s="97"/>
      <c r="K19" s="98"/>
      <c r="L19" s="49"/>
      <c r="M19" s="55"/>
      <c r="N19" s="97" t="str">
        <f t="shared" si="0"/>
        <v/>
      </c>
      <c r="O19" s="98"/>
      <c r="P19" s="2"/>
    </row>
    <row r="20" spans="1:20" ht="20.100000000000001" customHeight="1">
      <c r="A20" s="3"/>
      <c r="B20" s="13">
        <v>5</v>
      </c>
      <c r="C20" s="65"/>
      <c r="D20" s="126"/>
      <c r="E20" s="127"/>
      <c r="F20" s="127"/>
      <c r="G20" s="128"/>
      <c r="H20" s="66"/>
      <c r="I20" s="60" t="s">
        <v>17</v>
      </c>
      <c r="J20" s="95"/>
      <c r="K20" s="96"/>
      <c r="L20" s="48"/>
      <c r="M20" s="54"/>
      <c r="N20" s="95" t="str">
        <f t="shared" si="0"/>
        <v/>
      </c>
      <c r="O20" s="96"/>
      <c r="P20" s="3"/>
    </row>
    <row r="21" spans="1:20" ht="20.100000000000001" customHeight="1">
      <c r="A21" s="2"/>
      <c r="B21" s="14">
        <v>6</v>
      </c>
      <c r="C21" s="62"/>
      <c r="D21" s="129"/>
      <c r="E21" s="130"/>
      <c r="F21" s="130"/>
      <c r="G21" s="131"/>
      <c r="H21" s="63"/>
      <c r="I21" s="67"/>
      <c r="J21" s="97"/>
      <c r="K21" s="98"/>
      <c r="L21" s="49"/>
      <c r="M21" s="55"/>
      <c r="N21" s="97" t="str">
        <f t="shared" si="0"/>
        <v/>
      </c>
      <c r="O21" s="98"/>
      <c r="P21" s="2"/>
      <c r="S21" s="120"/>
      <c r="T21" s="120"/>
    </row>
    <row r="22" spans="1:20" ht="20.100000000000001" customHeight="1">
      <c r="A22" s="2"/>
      <c r="B22" s="13">
        <v>7</v>
      </c>
      <c r="C22" s="65"/>
      <c r="D22" s="126"/>
      <c r="E22" s="127"/>
      <c r="F22" s="127"/>
      <c r="G22" s="128"/>
      <c r="H22" s="66"/>
      <c r="I22" s="68"/>
      <c r="J22" s="95"/>
      <c r="K22" s="96"/>
      <c r="L22" s="48"/>
      <c r="M22" s="54"/>
      <c r="N22" s="95" t="str">
        <f t="shared" si="0"/>
        <v/>
      </c>
      <c r="O22" s="96"/>
      <c r="P22" s="2"/>
      <c r="S22" s="6"/>
    </row>
    <row r="23" spans="1:20" ht="20.100000000000001" customHeight="1">
      <c r="A23" s="2"/>
      <c r="B23" s="14">
        <v>8</v>
      </c>
      <c r="C23" s="62"/>
      <c r="D23" s="129"/>
      <c r="E23" s="130"/>
      <c r="F23" s="130"/>
      <c r="G23" s="131"/>
      <c r="H23" s="63"/>
      <c r="I23" s="67"/>
      <c r="J23" s="97"/>
      <c r="K23" s="98"/>
      <c r="L23" s="49"/>
      <c r="M23" s="55"/>
      <c r="N23" s="97" t="str">
        <f t="shared" si="0"/>
        <v/>
      </c>
      <c r="O23" s="98"/>
      <c r="P23" s="2"/>
    </row>
    <row r="24" spans="1:20" ht="20.100000000000001" customHeight="1">
      <c r="A24" s="2"/>
      <c r="B24" s="13">
        <v>9</v>
      </c>
      <c r="C24" s="65"/>
      <c r="D24" s="126"/>
      <c r="E24" s="127"/>
      <c r="F24" s="127"/>
      <c r="G24" s="128"/>
      <c r="H24" s="66"/>
      <c r="I24" s="68"/>
      <c r="J24" s="95"/>
      <c r="K24" s="96"/>
      <c r="L24" s="48"/>
      <c r="M24" s="54"/>
      <c r="N24" s="95" t="str">
        <f t="shared" si="0"/>
        <v/>
      </c>
      <c r="O24" s="96"/>
      <c r="P24" s="2"/>
    </row>
    <row r="25" spans="1:20" ht="20.100000000000001" customHeight="1">
      <c r="A25" s="2"/>
      <c r="B25" s="14">
        <v>10</v>
      </c>
      <c r="C25" s="62"/>
      <c r="D25" s="129"/>
      <c r="E25" s="130"/>
      <c r="F25" s="130"/>
      <c r="G25" s="131"/>
      <c r="H25" s="63"/>
      <c r="I25" s="67"/>
      <c r="J25" s="97"/>
      <c r="K25" s="98"/>
      <c r="L25" s="49"/>
      <c r="M25" s="55"/>
      <c r="N25" s="97" t="str">
        <f t="shared" si="0"/>
        <v/>
      </c>
      <c r="O25" s="98"/>
      <c r="P25" s="2"/>
    </row>
    <row r="26" spans="1:20" ht="20.100000000000001" customHeight="1">
      <c r="A26" s="2"/>
      <c r="B26" s="13">
        <v>11</v>
      </c>
      <c r="C26" s="65"/>
      <c r="D26" s="126"/>
      <c r="E26" s="127"/>
      <c r="F26" s="127"/>
      <c r="G26" s="128"/>
      <c r="H26" s="66"/>
      <c r="I26" s="68"/>
      <c r="J26" s="95"/>
      <c r="K26" s="96"/>
      <c r="L26" s="48"/>
      <c r="M26" s="54"/>
      <c r="N26" s="95" t="str">
        <f t="shared" si="0"/>
        <v/>
      </c>
      <c r="O26" s="96"/>
      <c r="P26" s="2"/>
    </row>
    <row r="27" spans="1:20" ht="20.100000000000001" customHeight="1">
      <c r="A27" s="1"/>
      <c r="B27" s="14">
        <v>12</v>
      </c>
      <c r="C27" s="62"/>
      <c r="D27" s="129"/>
      <c r="E27" s="130"/>
      <c r="F27" s="130"/>
      <c r="G27" s="131"/>
      <c r="H27" s="63"/>
      <c r="I27" s="67"/>
      <c r="J27" s="97"/>
      <c r="K27" s="98"/>
      <c r="L27" s="49"/>
      <c r="M27" s="55"/>
      <c r="N27" s="97" t="str">
        <f t="shared" si="0"/>
        <v/>
      </c>
      <c r="O27" s="98"/>
      <c r="P27" s="1"/>
    </row>
    <row r="28" spans="1:20" ht="20.100000000000001" customHeight="1">
      <c r="A28" s="1"/>
      <c r="B28" s="13">
        <v>13</v>
      </c>
      <c r="C28" s="65"/>
      <c r="D28" s="126"/>
      <c r="E28" s="127"/>
      <c r="F28" s="127"/>
      <c r="G28" s="128"/>
      <c r="H28" s="66"/>
      <c r="I28" s="68"/>
      <c r="J28" s="95"/>
      <c r="K28" s="96"/>
      <c r="L28" s="48"/>
      <c r="M28" s="54"/>
      <c r="N28" s="95" t="str">
        <f t="shared" si="0"/>
        <v/>
      </c>
      <c r="O28" s="96"/>
      <c r="P28" s="1"/>
    </row>
    <row r="29" spans="1:20" ht="20.100000000000001" customHeight="1">
      <c r="A29" s="1"/>
      <c r="B29" s="14">
        <v>14</v>
      </c>
      <c r="C29" s="62"/>
      <c r="D29" s="129"/>
      <c r="E29" s="130"/>
      <c r="F29" s="130"/>
      <c r="G29" s="131"/>
      <c r="H29" s="63"/>
      <c r="I29" s="67"/>
      <c r="J29" s="97"/>
      <c r="K29" s="98"/>
      <c r="L29" s="49"/>
      <c r="M29" s="55"/>
      <c r="N29" s="97" t="str">
        <f t="shared" si="0"/>
        <v/>
      </c>
      <c r="O29" s="98"/>
      <c r="P29" s="1"/>
    </row>
    <row r="30" spans="1:20" ht="20.100000000000001" customHeight="1">
      <c r="A30" s="2"/>
      <c r="B30" s="13">
        <v>15</v>
      </c>
      <c r="C30" s="65"/>
      <c r="D30" s="126"/>
      <c r="E30" s="127"/>
      <c r="F30" s="127"/>
      <c r="G30" s="128"/>
      <c r="H30" s="66"/>
      <c r="I30" s="68"/>
      <c r="J30" s="95"/>
      <c r="K30" s="96"/>
      <c r="L30" s="48"/>
      <c r="M30" s="54"/>
      <c r="N30" s="95" t="str">
        <f t="shared" si="0"/>
        <v/>
      </c>
      <c r="O30" s="96"/>
      <c r="P30" s="2"/>
    </row>
    <row r="31" spans="1:20" ht="20.100000000000001" customHeight="1">
      <c r="A31" s="2"/>
      <c r="B31" s="14">
        <v>16</v>
      </c>
      <c r="C31" s="62"/>
      <c r="D31" s="129"/>
      <c r="E31" s="130"/>
      <c r="F31" s="130"/>
      <c r="G31" s="131"/>
      <c r="H31" s="63"/>
      <c r="I31" s="67"/>
      <c r="J31" s="97"/>
      <c r="K31" s="98"/>
      <c r="L31" s="49"/>
      <c r="M31" s="55"/>
      <c r="N31" s="97" t="str">
        <f t="shared" si="0"/>
        <v/>
      </c>
      <c r="O31" s="98"/>
      <c r="P31" s="2"/>
    </row>
    <row r="32" spans="1:20" ht="20.100000000000001" customHeight="1">
      <c r="A32" s="2"/>
      <c r="B32" s="13">
        <v>17</v>
      </c>
      <c r="C32" s="65"/>
      <c r="D32" s="126"/>
      <c r="E32" s="127"/>
      <c r="F32" s="127"/>
      <c r="G32" s="128"/>
      <c r="H32" s="66"/>
      <c r="I32" s="68"/>
      <c r="J32" s="95"/>
      <c r="K32" s="96"/>
      <c r="L32" s="48"/>
      <c r="M32" s="54"/>
      <c r="N32" s="95" t="str">
        <f t="shared" si="0"/>
        <v/>
      </c>
      <c r="O32" s="96"/>
      <c r="P32" s="2"/>
    </row>
    <row r="33" spans="2:15" ht="20.100000000000001" customHeight="1" thickBot="1">
      <c r="B33" s="15">
        <v>18</v>
      </c>
      <c r="C33" s="45"/>
      <c r="D33" s="141"/>
      <c r="E33" s="142"/>
      <c r="F33" s="142"/>
      <c r="G33" s="143"/>
      <c r="H33" s="69"/>
      <c r="I33" s="70"/>
      <c r="J33" s="139"/>
      <c r="K33" s="140"/>
      <c r="L33" s="50"/>
      <c r="M33" s="46"/>
      <c r="N33" s="139" t="str">
        <f t="shared" si="0"/>
        <v/>
      </c>
      <c r="O33" s="140"/>
    </row>
    <row r="34" spans="2:15" ht="20.100000000000001" customHeight="1">
      <c r="B34" s="16"/>
      <c r="L34" s="19" t="s">
        <v>18</v>
      </c>
      <c r="M34" s="20" t="s">
        <v>20</v>
      </c>
      <c r="N34" s="102">
        <f>SUM(N16:O33)</f>
        <v>35000</v>
      </c>
      <c r="O34" s="103"/>
    </row>
    <row r="35" spans="2:15" ht="20.100000000000001" customHeight="1">
      <c r="B35" s="16"/>
      <c r="J35" s="56" t="s">
        <v>48</v>
      </c>
      <c r="K35" s="102">
        <f>SUMIFS(N16:N33,M16:M33,"10%")</f>
        <v>5000</v>
      </c>
      <c r="L35" s="138"/>
      <c r="M35" s="57" t="s">
        <v>49</v>
      </c>
      <c r="N35" s="102">
        <f>ROUND(K35*0.1,0)</f>
        <v>500</v>
      </c>
      <c r="O35" s="104"/>
    </row>
    <row r="36" spans="2:15" ht="20.100000000000001" customHeight="1">
      <c r="B36" s="16"/>
      <c r="J36" s="56" t="s">
        <v>50</v>
      </c>
      <c r="K36" s="102">
        <f>SUMIFS(N16:N33,M16:M33,"8%")</f>
        <v>30000</v>
      </c>
      <c r="L36" s="138"/>
      <c r="M36" s="57" t="s">
        <v>49</v>
      </c>
      <c r="N36" s="102">
        <f>ROUND(K36*0.08,0)</f>
        <v>2400</v>
      </c>
      <c r="O36" s="104"/>
    </row>
    <row r="37" spans="2:15" ht="20.100000000000001" customHeight="1"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21" t="s">
        <v>19</v>
      </c>
      <c r="M37" s="22" t="s">
        <v>21</v>
      </c>
      <c r="N37" s="105">
        <f>SUM(N34:O36)</f>
        <v>37900</v>
      </c>
      <c r="O37" s="106"/>
    </row>
    <row r="38" spans="2:15" ht="20.100000000000001" customHeight="1">
      <c r="L38" s="42"/>
      <c r="M38" s="43"/>
      <c r="N38" s="41"/>
      <c r="O38" s="44"/>
    </row>
    <row r="40" spans="2:15" ht="15" customHeight="1">
      <c r="B40" s="9" t="s">
        <v>22</v>
      </c>
      <c r="C40" s="8"/>
      <c r="D40" s="8"/>
      <c r="E40" s="8"/>
      <c r="F40" s="10"/>
      <c r="G40" s="10"/>
      <c r="H40" s="10"/>
      <c r="I40" s="10"/>
      <c r="J40" s="10"/>
      <c r="K40" s="10"/>
      <c r="L40" s="10"/>
      <c r="M40" s="10"/>
      <c r="N40" s="10"/>
      <c r="O40" s="11"/>
    </row>
    <row r="41" spans="2:15" ht="15" customHeight="1">
      <c r="B41" s="9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1"/>
    </row>
    <row r="42" spans="2:15" ht="15" customHeight="1"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1"/>
    </row>
    <row r="43" spans="2:15" ht="15" customHeight="1">
      <c r="B43" s="99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1"/>
    </row>
    <row r="44" spans="2:15" ht="15" customHeight="1"/>
    <row r="45" spans="2:15" ht="15" customHeight="1">
      <c r="B45" s="36" t="s">
        <v>34</v>
      </c>
      <c r="C45" s="37"/>
      <c r="D45" s="26"/>
      <c r="E45" s="26"/>
      <c r="F45" s="26"/>
      <c r="G45" s="26"/>
      <c r="H45" s="26"/>
      <c r="I45" s="27"/>
    </row>
    <row r="46" spans="2:15" ht="15" customHeight="1">
      <c r="B46" s="89" t="s">
        <v>28</v>
      </c>
      <c r="C46" s="90"/>
      <c r="D46" s="28" t="s">
        <v>35</v>
      </c>
      <c r="E46" s="93" t="s">
        <v>36</v>
      </c>
      <c r="F46" s="93"/>
      <c r="G46" s="93"/>
      <c r="H46" s="93"/>
      <c r="I46" s="94"/>
    </row>
    <row r="47" spans="2:15" ht="15" customHeight="1">
      <c r="B47" s="89" t="s">
        <v>27</v>
      </c>
      <c r="C47" s="90"/>
      <c r="D47" s="29" t="s">
        <v>37</v>
      </c>
      <c r="E47" s="93" t="s">
        <v>23</v>
      </c>
      <c r="F47" s="93"/>
      <c r="G47" s="93"/>
      <c r="H47" s="93"/>
      <c r="I47" s="94"/>
    </row>
    <row r="48" spans="2:15" ht="15" customHeight="1">
      <c r="B48" s="89" t="s">
        <v>29</v>
      </c>
      <c r="C48" s="90"/>
      <c r="D48" s="30" t="s">
        <v>24</v>
      </c>
      <c r="E48" s="91" t="s">
        <v>25</v>
      </c>
      <c r="F48" s="91"/>
      <c r="G48" s="91"/>
      <c r="H48" s="91"/>
      <c r="I48" s="92"/>
    </row>
  </sheetData>
  <mergeCells count="100">
    <mergeCell ref="K35:L35"/>
    <mergeCell ref="N35:O35"/>
    <mergeCell ref="K36:L36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J33:K33"/>
    <mergeCell ref="N33:O33"/>
    <mergeCell ref="D33:G33"/>
    <mergeCell ref="N24:O24"/>
    <mergeCell ref="D15:G15"/>
    <mergeCell ref="D16:G16"/>
    <mergeCell ref="D17:G17"/>
    <mergeCell ref="D18:G18"/>
    <mergeCell ref="D19:G19"/>
    <mergeCell ref="D20:G20"/>
    <mergeCell ref="D21:G21"/>
    <mergeCell ref="D22:G22"/>
    <mergeCell ref="D23:G23"/>
    <mergeCell ref="N32:O32"/>
    <mergeCell ref="J25:K25"/>
    <mergeCell ref="J26:K26"/>
    <mergeCell ref="J27:K27"/>
    <mergeCell ref="J30:K30"/>
    <mergeCell ref="N30:O30"/>
    <mergeCell ref="J31:K31"/>
    <mergeCell ref="N31:O31"/>
    <mergeCell ref="N28:O28"/>
    <mergeCell ref="N29:O29"/>
    <mergeCell ref="J32:K32"/>
    <mergeCell ref="J22:K22"/>
    <mergeCell ref="N25:O25"/>
    <mergeCell ref="N26:O26"/>
    <mergeCell ref="N27:O27"/>
    <mergeCell ref="J21:K21"/>
    <mergeCell ref="N21:O21"/>
    <mergeCell ref="N22:O22"/>
    <mergeCell ref="N23:O23"/>
    <mergeCell ref="J23:K23"/>
    <mergeCell ref="J24:K24"/>
    <mergeCell ref="B3:F3"/>
    <mergeCell ref="N3:O3"/>
    <mergeCell ref="N2:O2"/>
    <mergeCell ref="B1:O1"/>
    <mergeCell ref="S21:T21"/>
    <mergeCell ref="N19:O19"/>
    <mergeCell ref="N17:O17"/>
    <mergeCell ref="N18:O18"/>
    <mergeCell ref="N15:O15"/>
    <mergeCell ref="N16:O16"/>
    <mergeCell ref="N20:O20"/>
    <mergeCell ref="J16:K16"/>
    <mergeCell ref="J19:K19"/>
    <mergeCell ref="J20:K20"/>
    <mergeCell ref="B9:F9"/>
    <mergeCell ref="B10:C10"/>
    <mergeCell ref="D10:G10"/>
    <mergeCell ref="J18:K18"/>
    <mergeCell ref="J15:K15"/>
    <mergeCell ref="H15:I15"/>
    <mergeCell ref="J4:O4"/>
    <mergeCell ref="K10:O10"/>
    <mergeCell ref="K9:O9"/>
    <mergeCell ref="B14:F14"/>
    <mergeCell ref="B4:F4"/>
    <mergeCell ref="J7:O7"/>
    <mergeCell ref="J6:O6"/>
    <mergeCell ref="J5:O5"/>
    <mergeCell ref="B5:F5"/>
    <mergeCell ref="B6:F6"/>
    <mergeCell ref="B7:F7"/>
    <mergeCell ref="J17:K17"/>
    <mergeCell ref="J8:O8"/>
    <mergeCell ref="K14:O14"/>
    <mergeCell ref="B48:C48"/>
    <mergeCell ref="B47:C47"/>
    <mergeCell ref="B46:C46"/>
    <mergeCell ref="E48:I48"/>
    <mergeCell ref="E47:I47"/>
    <mergeCell ref="E46:I46"/>
    <mergeCell ref="J28:K28"/>
    <mergeCell ref="J29:K29"/>
    <mergeCell ref="B41:O43"/>
    <mergeCell ref="N34:O34"/>
    <mergeCell ref="N36:O36"/>
    <mergeCell ref="N37:O37"/>
    <mergeCell ref="B12:C12"/>
    <mergeCell ref="D12:E12"/>
    <mergeCell ref="F12:G12"/>
    <mergeCell ref="H12:J12"/>
    <mergeCell ref="B13:C13"/>
    <mergeCell ref="D13:E13"/>
    <mergeCell ref="F13:G13"/>
    <mergeCell ref="H13:J13"/>
  </mergeCells>
  <phoneticPr fontId="3"/>
  <pageMargins left="0.7" right="0.7" top="0.75" bottom="0.75" header="0.3" footer="0.3"/>
  <pageSetup paperSize="9" scale="67" orientation="portrait" horizontalDpi="1200" verticalDpi="1200" r:id="rId1"/>
  <ignoredErrors>
    <ignoredError sqref="E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高井宏介</dc:creator>
  <cp:lastModifiedBy>宏介 高井</cp:lastModifiedBy>
  <cp:lastPrinted>2025-07-07T16:28:38Z</cp:lastPrinted>
  <dcterms:created xsi:type="dcterms:W3CDTF">2022-06-27T04:33:41Z</dcterms:created>
  <dcterms:modified xsi:type="dcterms:W3CDTF">2025-07-07T19:17:34Z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