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yata\Downloads\適格請求書対応Excelテンプレート\"/>
    </mc:Choice>
  </mc:AlternateContent>
  <xr:revisionPtr revIDLastSave="0" documentId="13_ncr:1_{0945C226-1C1B-45A0-9B8C-5FA1ECEB16E4}" xr6:coauthVersionLast="47" xr6:coauthVersionMax="47" xr10:uidLastSave="{00000000-0000-0000-0000-000000000000}"/>
  <bookViews>
    <workbookView xWindow="1560" yWindow="1560" windowWidth="22155" windowHeight="1902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dOuPYHs25/LGgMYKc3DPotIsPwpxHUemMxDY0Stxso="/>
    </ext>
  </extLst>
</workbook>
</file>

<file path=xl/calcChain.xml><?xml version="1.0" encoding="utf-8"?>
<calcChain xmlns="http://schemas.openxmlformats.org/spreadsheetml/2006/main">
  <c r="L13" i="1" l="1"/>
  <c r="L23" i="1" l="1"/>
  <c r="L21" i="1"/>
  <c r="L24" i="1"/>
  <c r="L22" i="1"/>
  <c r="L30" i="1"/>
  <c r="L29" i="1"/>
  <c r="L28" i="1"/>
  <c r="L27" i="1"/>
  <c r="L26" i="1"/>
  <c r="L25" i="1"/>
  <c r="L20" i="1"/>
  <c r="L19" i="1"/>
  <c r="L18" i="1"/>
  <c r="L17" i="1"/>
  <c r="L16" i="1"/>
  <c r="L15" i="1"/>
  <c r="L14" i="1"/>
  <c r="I33" i="1" s="1"/>
  <c r="L33" i="1" s="1"/>
  <c r="I32" i="1"/>
  <c r="L32" i="1" s="1"/>
  <c r="L31" i="1" l="1"/>
  <c r="L34" i="1" s="1"/>
  <c r="L35" i="1" s="1"/>
  <c r="D10" i="1" l="1"/>
</calcChain>
</file>

<file path=xl/sharedStrings.xml><?xml version="1.0" encoding="utf-8"?>
<sst xmlns="http://schemas.openxmlformats.org/spreadsheetml/2006/main" count="55" uniqueCount="51">
  <si>
    <t>請求書</t>
  </si>
  <si>
    <t>請求日</t>
  </si>
  <si>
    <t>年　月　日</t>
  </si>
  <si>
    <t>件名：</t>
  </si>
  <si>
    <t>請求書番号</t>
  </si>
  <si>
    <t>株式会社○○</t>
  </si>
  <si>
    <t>御 中</t>
  </si>
  <si>
    <t>〒</t>
  </si>
  <si>
    <t>東京都○○区○○1-2-3</t>
  </si>
  <si>
    <t>○○部　○○様</t>
  </si>
  <si>
    <t>○○ビル　〇階</t>
  </si>
  <si>
    <t>TEL：</t>
  </si>
  <si>
    <t>下記の通りご請求申し上げます。</t>
  </si>
  <si>
    <t>FAX：</t>
  </si>
  <si>
    <t>ご請求金額</t>
  </si>
  <si>
    <t>Mail：</t>
  </si>
  <si>
    <t>お支払期限：　　　　年　　月　　日</t>
  </si>
  <si>
    <t>NO</t>
  </si>
  <si>
    <t>商品名／品名</t>
  </si>
  <si>
    <t>数量</t>
  </si>
  <si>
    <t>単価</t>
  </si>
  <si>
    <t>商品A</t>
  </si>
  <si>
    <t>式</t>
  </si>
  <si>
    <t>商品B</t>
  </si>
  <si>
    <t>個</t>
  </si>
  <si>
    <t>台</t>
  </si>
  <si>
    <t>人</t>
  </si>
  <si>
    <t>時間</t>
  </si>
  <si>
    <t>小　計</t>
  </si>
  <si>
    <t>(税抜)</t>
  </si>
  <si>
    <t>消費税</t>
  </si>
  <si>
    <t>合　計</t>
  </si>
  <si>
    <t>(税込)</t>
  </si>
  <si>
    <t>備　　　考　　　欄</t>
  </si>
  <si>
    <t>お振込先</t>
  </si>
  <si>
    <t>金融機関名</t>
  </si>
  <si>
    <t>****</t>
  </si>
  <si>
    <t>○○銀行</t>
  </si>
  <si>
    <t>支店名</t>
  </si>
  <si>
    <t>***</t>
  </si>
  <si>
    <t>○○支店</t>
  </si>
  <si>
    <t xml:space="preserve">口座番号 </t>
  </si>
  <si>
    <t>普通</t>
  </si>
  <si>
    <t>01234567</t>
  </si>
  <si>
    <t>登録番号T1234567890123</t>
    <rPh sb="0" eb="4">
      <t>トウロクバンゴウ</t>
    </rPh>
    <phoneticPr fontId="24"/>
  </si>
  <si>
    <t>税率</t>
    <rPh sb="0" eb="2">
      <t>ゼイリツ</t>
    </rPh>
    <phoneticPr fontId="24"/>
  </si>
  <si>
    <t>金額（税抜）</t>
    <rPh sb="3" eb="5">
      <t>ゼイヌ</t>
    </rPh>
    <phoneticPr fontId="24"/>
  </si>
  <si>
    <t>10%対象</t>
    <rPh sb="3" eb="5">
      <t>タイショウ</t>
    </rPh>
    <phoneticPr fontId="24"/>
  </si>
  <si>
    <t>8％対象</t>
    <rPh sb="2" eb="4">
      <t>タイショウ</t>
    </rPh>
    <phoneticPr fontId="24"/>
  </si>
  <si>
    <t>納品日</t>
    <rPh sb="0" eb="3">
      <t>ノウヒンビ</t>
    </rPh>
    <phoneticPr fontId="24"/>
  </si>
  <si>
    <t>源泉徴収税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</si>
</sst>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F800]dddd\,\ mmmm\ dd\,\ yyyy"/>
    <numFmt numFmtId="177" formatCode="0_ "/>
    <numFmt numFmtId="178" formatCode="0000"/>
  </numFmts>
  <fonts count="26">
    <font>
      <sz val="10"/>
      <color rgb="FF000000"/>
      <name val="Calibri"/>
      <scheme val="minor"/>
    </font>
    <font>
      <sz val="10"/>
      <color rgb="FF000000"/>
      <name val="Times New Roman"/>
      <family val="1"/>
    </font>
    <font>
      <sz val="22"/>
      <color rgb="FF2E7CA3"/>
      <name val="MS PMincho"/>
      <family val="1"/>
      <charset val="128"/>
    </font>
    <font>
      <sz val="16"/>
      <color rgb="FF2E7CA3"/>
      <name val="MS PMincho"/>
      <family val="1"/>
      <charset val="128"/>
    </font>
    <font>
      <sz val="9"/>
      <color rgb="FF2E7CA3"/>
      <name val="MingLiu"/>
      <family val="3"/>
      <charset val="136"/>
    </font>
    <font>
      <sz val="9"/>
      <color theme="1"/>
      <name val="MingLiu"/>
      <family val="2"/>
      <charset val="136"/>
    </font>
    <font>
      <sz val="10"/>
      <name val="Calibri"/>
      <family val="2"/>
    </font>
    <font>
      <sz val="6"/>
      <color rgb="FF2E7CA3"/>
      <name val="MingLiu"/>
      <family val="2"/>
      <charset val="136"/>
    </font>
    <font>
      <sz val="11"/>
      <color theme="1"/>
      <name val="MS PMincho"/>
      <family val="1"/>
      <charset val="128"/>
    </font>
    <font>
      <sz val="10"/>
      <color theme="1"/>
      <name val="Times New Roman"/>
      <family val="1"/>
    </font>
    <font>
      <sz val="18"/>
      <color rgb="FF000000"/>
      <name val="MS PMincho"/>
      <family val="1"/>
      <charset val="128"/>
    </font>
    <font>
      <sz val="14"/>
      <color rgb="FF2E7CA3"/>
      <name val="MS PMincho"/>
      <family val="1"/>
      <charset val="128"/>
    </font>
    <font>
      <sz val="14"/>
      <color theme="1"/>
      <name val="MS PMincho"/>
      <family val="1"/>
      <charset val="128"/>
    </font>
    <font>
      <sz val="11"/>
      <color rgb="FF2E7CA3"/>
      <name val="MS PMincho"/>
      <family val="1"/>
      <charset val="128"/>
    </font>
    <font>
      <b/>
      <sz val="16"/>
      <color rgb="FF2E7CA3"/>
      <name val="MS PMincho"/>
      <family val="1"/>
      <charset val="128"/>
    </font>
    <font>
      <sz val="12"/>
      <color rgb="FF2E7CA3"/>
      <name val="Times New Roman"/>
      <family val="1"/>
    </font>
    <font>
      <sz val="12"/>
      <color rgb="FF2E7CA3"/>
      <name val="MS PMincho"/>
      <family val="1"/>
      <charset val="128"/>
    </font>
    <font>
      <sz val="11"/>
      <color rgb="FF2E7CA3"/>
      <name val="Times New Roman"/>
      <family val="1"/>
    </font>
    <font>
      <sz val="11"/>
      <color rgb="FF000000"/>
      <name val="MS PGothic"/>
      <family val="3"/>
      <charset val="128"/>
    </font>
    <font>
      <sz val="11"/>
      <color rgb="FF000000"/>
      <name val="Times New Roman"/>
      <family val="1"/>
    </font>
    <font>
      <sz val="10"/>
      <color rgb="FF000000"/>
      <name val="MS PGothic"/>
      <family val="3"/>
      <charset val="128"/>
    </font>
    <font>
      <b/>
      <sz val="14"/>
      <color rgb="FF000000"/>
      <name val="Times New Roman"/>
      <family val="1"/>
    </font>
    <font>
      <sz val="10"/>
      <color rgb="FF2E7CA3"/>
      <name val="MS PMincho"/>
      <family val="1"/>
      <charset val="128"/>
    </font>
    <font>
      <sz val="11"/>
      <color rgb="FF000000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3"/>
      <color rgb="FF2E7CA3"/>
      <name val="MS PMincho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36">
    <border>
      <left/>
      <right/>
      <top/>
      <bottom/>
      <diagonal/>
    </border>
    <border>
      <left/>
      <right/>
      <top/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/>
      <right/>
      <top/>
      <bottom style="thin">
        <color rgb="FF000000"/>
      </bottom>
      <diagonal/>
    </border>
    <border>
      <left style="thick">
        <color rgb="FF2E7CA3"/>
      </left>
      <right/>
      <top style="thick">
        <color rgb="FF2E7CA3"/>
      </top>
      <bottom style="thick">
        <color rgb="FF2E7CA3"/>
      </bottom>
      <diagonal/>
    </border>
    <border>
      <left/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thick">
        <color rgb="FF2E7CA3"/>
      </top>
      <bottom style="thick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/>
      <top style="thin">
        <color rgb="FF2E7CA3"/>
      </top>
      <bottom style="double">
        <color rgb="FF2E7CA3"/>
      </bottom>
      <diagonal/>
    </border>
    <border>
      <left/>
      <right/>
      <top style="thin">
        <color rgb="FF2E7CA3"/>
      </top>
      <bottom style="double">
        <color rgb="FF2E7CA3"/>
      </bottom>
      <diagonal/>
    </border>
    <border>
      <left/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/>
      <top/>
      <bottom/>
      <diagonal/>
    </border>
    <border>
      <left/>
      <right style="thin">
        <color rgb="FF2E7CA3"/>
      </right>
      <top/>
      <bottom/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/>
      <bottom/>
      <diagonal/>
    </border>
    <border>
      <left/>
      <right/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/>
      <right/>
      <top style="medium">
        <color rgb="FF2E7CA3"/>
      </top>
      <bottom/>
      <diagonal/>
    </border>
    <border>
      <left style="thin">
        <color rgb="FF2E7CA3"/>
      </left>
      <right/>
      <top/>
      <bottom style="thin">
        <color rgb="FF2E7CA3"/>
      </bottom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double">
        <color rgb="FF2E7CA3"/>
      </top>
      <bottom/>
      <diagonal/>
    </border>
    <border>
      <left/>
      <right style="thin">
        <color rgb="FF2E7CA3"/>
      </right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 style="medium">
        <color theme="4"/>
      </bottom>
      <diagonal/>
    </border>
    <border>
      <left/>
      <right style="thin">
        <color rgb="FF2E7CA3"/>
      </right>
      <top style="medium">
        <color rgb="FF2E7CA3"/>
      </top>
      <bottom/>
      <diagonal/>
    </border>
  </borders>
  <cellStyleXfs count="1">
    <xf numFmtId="0" fontId="0" fillId="0" borderId="0"/>
  </cellStyleXfs>
  <cellXfs count="11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20" fillId="0" borderId="0" xfId="0" applyFont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22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178" fontId="23" fillId="0" borderId="27" xfId="0" applyNumberFormat="1" applyFont="1" applyBorder="1" applyAlignment="1">
      <alignment horizontal="left" vertical="center" shrinkToFit="1"/>
    </xf>
    <xf numFmtId="1" fontId="23" fillId="0" borderId="27" xfId="0" applyNumberFormat="1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left" vertical="center" wrapText="1"/>
    </xf>
    <xf numFmtId="5" fontId="21" fillId="0" borderId="17" xfId="0" applyNumberFormat="1" applyFont="1" applyBorder="1" applyAlignment="1">
      <alignment horizontal="center" vertical="center"/>
    </xf>
    <xf numFmtId="5" fontId="19" fillId="2" borderId="22" xfId="0" applyNumberFormat="1" applyFont="1" applyFill="1" applyBorder="1" applyAlignment="1">
      <alignment vertical="center" wrapText="1"/>
    </xf>
    <xf numFmtId="5" fontId="19" fillId="2" borderId="23" xfId="0" applyNumberFormat="1" applyFont="1" applyFill="1" applyBorder="1" applyAlignment="1">
      <alignment vertical="center" wrapText="1"/>
    </xf>
    <xf numFmtId="0" fontId="1" fillId="0" borderId="19" xfId="0" applyFont="1" applyBorder="1" applyAlignment="1">
      <alignment horizontal="left" vertical="top"/>
    </xf>
    <xf numFmtId="0" fontId="17" fillId="2" borderId="34" xfId="0" applyFont="1" applyFill="1" applyBorder="1" applyAlignment="1">
      <alignment horizontal="center" vertical="center"/>
    </xf>
    <xf numFmtId="5" fontId="19" fillId="0" borderId="12" xfId="0" applyNumberFormat="1" applyFont="1" applyBorder="1" applyAlignment="1">
      <alignment vertical="center" wrapText="1"/>
    </xf>
    <xf numFmtId="5" fontId="19" fillId="2" borderId="16" xfId="0" applyNumberFormat="1" applyFont="1" applyFill="1" applyBorder="1" applyAlignment="1">
      <alignment vertical="center" wrapText="1"/>
    </xf>
    <xf numFmtId="9" fontId="19" fillId="0" borderId="12" xfId="0" applyNumberFormat="1" applyFont="1" applyBorder="1" applyAlignment="1">
      <alignment vertical="center" wrapText="1"/>
    </xf>
    <xf numFmtId="9" fontId="19" fillId="2" borderId="16" xfId="0" applyNumberFormat="1" applyFont="1" applyFill="1" applyBorder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14" fontId="18" fillId="0" borderId="12" xfId="0" applyNumberFormat="1" applyFont="1" applyBorder="1" applyAlignment="1">
      <alignment vertical="center"/>
    </xf>
    <xf numFmtId="177" fontId="19" fillId="0" borderId="14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14" fontId="18" fillId="2" borderId="16" xfId="0" applyNumberFormat="1" applyFont="1" applyFill="1" applyBorder="1" applyAlignment="1">
      <alignment vertical="center"/>
    </xf>
    <xf numFmtId="177" fontId="19" fillId="2" borderId="19" xfId="0" applyNumberFormat="1" applyFont="1" applyFill="1" applyBorder="1" applyAlignment="1">
      <alignment horizontal="right" vertical="center"/>
    </xf>
    <xf numFmtId="0" fontId="18" fillId="2" borderId="20" xfId="0" applyFont="1" applyFill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177" fontId="19" fillId="0" borderId="12" xfId="0" applyNumberFormat="1" applyFont="1" applyBorder="1" applyAlignment="1">
      <alignment horizontal="right" vertical="center"/>
    </xf>
    <xf numFmtId="0" fontId="18" fillId="2" borderId="16" xfId="0" applyFont="1" applyFill="1" applyBorder="1" applyAlignment="1">
      <alignment vertical="center"/>
    </xf>
    <xf numFmtId="0" fontId="19" fillId="2" borderId="20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8" fillId="0" borderId="19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5" fontId="19" fillId="2" borderId="22" xfId="0" applyNumberFormat="1" applyFont="1" applyFill="1" applyBorder="1" applyAlignment="1">
      <alignment vertical="center" wrapText="1"/>
    </xf>
    <xf numFmtId="5" fontId="19" fillId="2" borderId="21" xfId="0" applyNumberFormat="1" applyFont="1" applyFill="1" applyBorder="1" applyAlignment="1">
      <alignment vertical="center" wrapText="1"/>
    </xf>
    <xf numFmtId="5" fontId="19" fillId="2" borderId="23" xfId="0" applyNumberFormat="1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8" fillId="2" borderId="20" xfId="0" applyFont="1" applyFill="1" applyBorder="1" applyAlignment="1">
      <alignment vertical="center"/>
    </xf>
    <xf numFmtId="5" fontId="19" fillId="2" borderId="16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/>
    </xf>
    <xf numFmtId="5" fontId="19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/>
    </xf>
    <xf numFmtId="5" fontId="19" fillId="2" borderId="22" xfId="0" applyNumberFormat="1" applyFont="1" applyFill="1" applyBorder="1" applyAlignment="1">
      <alignment horizontal="center" vertical="center" wrapText="1"/>
    </xf>
    <xf numFmtId="5" fontId="19" fillId="2" borderId="23" xfId="0" applyNumberFormat="1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/>
    </xf>
    <xf numFmtId="5" fontId="21" fillId="0" borderId="24" xfId="0" applyNumberFormat="1" applyFont="1" applyBorder="1" applyAlignment="1">
      <alignment horizontal="center" vertical="center"/>
    </xf>
    <xf numFmtId="5" fontId="21" fillId="0" borderId="35" xfId="0" applyNumberFormat="1" applyFont="1" applyBorder="1" applyAlignment="1">
      <alignment horizontal="center" vertical="center"/>
    </xf>
    <xf numFmtId="5" fontId="21" fillId="0" borderId="17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5" fontId="21" fillId="0" borderId="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5" fontId="21" fillId="0" borderId="2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/>
    </xf>
    <xf numFmtId="5" fontId="14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top"/>
    </xf>
    <xf numFmtId="0" fontId="1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159851</xdr:colOff>
      <xdr:row>0</xdr:row>
      <xdr:rowOff>33132</xdr:rowOff>
    </xdr:from>
    <xdr:ext cx="7524750" cy="276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655" y="33132"/>
          <a:ext cx="7524750" cy="2762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47</xdr:row>
      <xdr:rowOff>9525</xdr:rowOff>
    </xdr:from>
    <xdr:ext cx="5619750" cy="2857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1"/>
  <sheetViews>
    <sheetView tabSelected="1" zoomScale="115" zoomScaleNormal="115" workbookViewId="0"/>
  </sheetViews>
  <sheetFormatPr defaultColWidth="14.42578125" defaultRowHeight="15" customHeight="1"/>
  <cols>
    <col min="1" max="1" width="2.140625" customWidth="1"/>
    <col min="2" max="9" width="9.85546875" customWidth="1"/>
    <col min="10" max="10" width="12" bestFit="1" customWidth="1"/>
    <col min="11" max="13" width="9.85546875" customWidth="1"/>
    <col min="14" max="14" width="2.140625" customWidth="1"/>
    <col min="15" max="26" width="9" customWidth="1"/>
  </cols>
  <sheetData>
    <row r="1" spans="1:15" ht="27" customHeight="1">
      <c r="A1" s="1"/>
      <c r="B1" s="94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3"/>
    </row>
    <row r="2" spans="1:15" ht="22.5" customHeight="1">
      <c r="A2" s="1"/>
      <c r="C2" s="4"/>
      <c r="D2" s="4"/>
      <c r="E2" s="4"/>
      <c r="F2" s="4"/>
      <c r="G2" s="2"/>
      <c r="H2" s="2"/>
      <c r="I2" s="4"/>
      <c r="J2" s="4"/>
      <c r="K2" s="5" t="s">
        <v>1</v>
      </c>
      <c r="L2" s="95" t="s">
        <v>2</v>
      </c>
      <c r="M2" s="88"/>
      <c r="N2" s="3"/>
    </row>
    <row r="3" spans="1:15" ht="22.5" customHeight="1">
      <c r="A3" s="6"/>
      <c r="B3" s="96" t="s">
        <v>3</v>
      </c>
      <c r="C3" s="86"/>
      <c r="D3" s="86"/>
      <c r="E3" s="86"/>
      <c r="F3" s="86"/>
      <c r="G3" s="1"/>
      <c r="H3" s="1"/>
      <c r="I3" s="1"/>
      <c r="J3" s="1"/>
      <c r="K3" s="8" t="s">
        <v>4</v>
      </c>
      <c r="L3" s="97"/>
      <c r="M3" s="75"/>
    </row>
    <row r="4" spans="1:15" ht="22.5" customHeight="1">
      <c r="A4" s="6"/>
      <c r="B4" s="98" t="s">
        <v>5</v>
      </c>
      <c r="C4" s="99"/>
      <c r="D4" s="99"/>
      <c r="E4" s="99"/>
      <c r="F4" s="99"/>
      <c r="G4" s="9" t="s">
        <v>6</v>
      </c>
      <c r="H4" s="10"/>
      <c r="I4" s="100" t="s">
        <v>5</v>
      </c>
      <c r="J4" s="86"/>
      <c r="K4" s="86"/>
      <c r="L4" s="86"/>
      <c r="M4" s="86"/>
      <c r="N4" s="10"/>
      <c r="O4" s="10"/>
    </row>
    <row r="5" spans="1:15" ht="22.5" customHeight="1">
      <c r="A5" s="6"/>
      <c r="B5" s="96" t="s">
        <v>7</v>
      </c>
      <c r="C5" s="86"/>
      <c r="D5" s="86"/>
      <c r="E5" s="86"/>
      <c r="F5" s="86"/>
      <c r="G5" s="1"/>
      <c r="H5" s="1"/>
      <c r="I5" s="96" t="s">
        <v>44</v>
      </c>
      <c r="J5" s="86"/>
      <c r="K5" s="86"/>
      <c r="L5" s="86"/>
      <c r="M5" s="86"/>
    </row>
    <row r="6" spans="1:15" ht="22.5" customHeight="1">
      <c r="A6" s="6"/>
      <c r="B6" s="96" t="s">
        <v>8</v>
      </c>
      <c r="C6" s="86"/>
      <c r="D6" s="86"/>
      <c r="E6" s="86"/>
      <c r="F6" s="86"/>
      <c r="G6" s="1"/>
      <c r="H6" s="1"/>
      <c r="I6" s="96" t="s">
        <v>7</v>
      </c>
      <c r="J6" s="86"/>
      <c r="K6" s="86"/>
      <c r="L6" s="86"/>
      <c r="M6" s="86"/>
    </row>
    <row r="7" spans="1:15" ht="22.5" customHeight="1">
      <c r="A7" s="6"/>
      <c r="B7" s="96" t="s">
        <v>9</v>
      </c>
      <c r="C7" s="86"/>
      <c r="D7" s="86"/>
      <c r="E7" s="86"/>
      <c r="F7" s="86"/>
      <c r="G7" s="1"/>
      <c r="H7" s="1"/>
      <c r="I7" s="96" t="s">
        <v>8</v>
      </c>
      <c r="J7" s="96"/>
      <c r="K7" s="96"/>
      <c r="L7" s="96"/>
      <c r="M7" s="96"/>
    </row>
    <row r="8" spans="1:15" ht="22.5" customHeight="1">
      <c r="A8" s="6"/>
      <c r="B8" s="1"/>
      <c r="C8" s="1"/>
      <c r="D8" s="1"/>
      <c r="E8" s="1"/>
      <c r="F8" s="1"/>
      <c r="G8" s="1"/>
      <c r="H8" s="1"/>
      <c r="I8" s="96" t="s">
        <v>10</v>
      </c>
      <c r="J8" s="96"/>
      <c r="K8" s="96"/>
      <c r="L8" s="96"/>
      <c r="M8" s="96"/>
    </row>
    <row r="9" spans="1:15" ht="22.5" customHeight="1" thickBot="1">
      <c r="A9" s="6"/>
      <c r="B9" s="101" t="s">
        <v>12</v>
      </c>
      <c r="C9" s="86"/>
      <c r="D9" s="86"/>
      <c r="E9" s="86"/>
      <c r="F9" s="86"/>
      <c r="G9" s="1"/>
      <c r="H9" s="1"/>
      <c r="I9" s="7" t="s">
        <v>11</v>
      </c>
      <c r="J9" s="96"/>
      <c r="K9" s="96"/>
      <c r="L9" s="96"/>
      <c r="M9" s="96"/>
    </row>
    <row r="10" spans="1:15" ht="36" customHeight="1" thickTop="1" thickBot="1">
      <c r="A10" s="6"/>
      <c r="B10" s="108" t="s">
        <v>14</v>
      </c>
      <c r="C10" s="109"/>
      <c r="D10" s="110">
        <f>L35</f>
        <v>1001404</v>
      </c>
      <c r="E10" s="111"/>
      <c r="F10" s="111"/>
      <c r="G10" s="109"/>
      <c r="H10" s="1"/>
      <c r="I10" s="7" t="s">
        <v>13</v>
      </c>
      <c r="J10" s="96"/>
      <c r="K10" s="96"/>
      <c r="L10" s="96"/>
      <c r="M10" s="96"/>
    </row>
    <row r="11" spans="1:15" ht="22.5" customHeight="1" thickTop="1">
      <c r="A11" s="6"/>
      <c r="B11" s="96" t="s">
        <v>16</v>
      </c>
      <c r="C11" s="86"/>
      <c r="D11" s="86"/>
      <c r="E11" s="86"/>
      <c r="F11" s="86"/>
      <c r="G11" s="1"/>
      <c r="H11" s="1"/>
      <c r="I11" s="7" t="s">
        <v>15</v>
      </c>
      <c r="J11" s="113"/>
      <c r="K11" s="113"/>
      <c r="L11" s="113"/>
      <c r="M11" s="113"/>
    </row>
    <row r="12" spans="1:15" ht="22.5" customHeight="1" thickBot="1">
      <c r="A12" s="6"/>
      <c r="B12" s="11" t="s">
        <v>17</v>
      </c>
      <c r="C12" s="12" t="s">
        <v>49</v>
      </c>
      <c r="D12" s="102" t="s">
        <v>18</v>
      </c>
      <c r="E12" s="103"/>
      <c r="F12" s="103"/>
      <c r="G12" s="104"/>
      <c r="H12" s="115" t="s">
        <v>19</v>
      </c>
      <c r="I12" s="116"/>
      <c r="J12" s="12" t="s">
        <v>20</v>
      </c>
      <c r="K12" s="12" t="s">
        <v>45</v>
      </c>
      <c r="L12" s="115" t="s">
        <v>46</v>
      </c>
      <c r="M12" s="116"/>
    </row>
    <row r="13" spans="1:15" ht="19.5" customHeight="1" thickTop="1">
      <c r="A13" s="6"/>
      <c r="B13" s="13">
        <v>1</v>
      </c>
      <c r="C13" s="48">
        <v>45839</v>
      </c>
      <c r="D13" s="105" t="s">
        <v>21</v>
      </c>
      <c r="E13" s="106"/>
      <c r="F13" s="106"/>
      <c r="G13" s="107"/>
      <c r="H13" s="49">
        <v>1</v>
      </c>
      <c r="I13" s="50" t="s">
        <v>22</v>
      </c>
      <c r="J13" s="43">
        <v>1000000</v>
      </c>
      <c r="K13" s="45">
        <v>0.1</v>
      </c>
      <c r="L13" s="70">
        <f>IF(AND(ISNUMBER(H13),ISNUMBER(J13)),H13*J13, "")</f>
        <v>1000000</v>
      </c>
      <c r="M13" s="71"/>
    </row>
    <row r="14" spans="1:15" ht="19.5" customHeight="1">
      <c r="A14" s="6"/>
      <c r="B14" s="14">
        <v>2</v>
      </c>
      <c r="C14" s="51">
        <v>45839</v>
      </c>
      <c r="D14" s="65" t="s">
        <v>23</v>
      </c>
      <c r="E14" s="66"/>
      <c r="F14" s="66"/>
      <c r="G14" s="67"/>
      <c r="H14" s="52">
        <v>2</v>
      </c>
      <c r="I14" s="53" t="s">
        <v>24</v>
      </c>
      <c r="J14" s="44">
        <v>2000</v>
      </c>
      <c r="K14" s="46">
        <v>0.08</v>
      </c>
      <c r="L14" s="68">
        <f t="shared" ref="L14:L30" si="0">IF(AND(ISNUMBER(H14),ISNUMBER(J14)),H14*J14, "")</f>
        <v>4000</v>
      </c>
      <c r="M14" s="69"/>
    </row>
    <row r="15" spans="1:15" ht="19.5" customHeight="1">
      <c r="A15" s="3"/>
      <c r="B15" s="13">
        <v>3</v>
      </c>
      <c r="C15" s="54"/>
      <c r="D15" s="59"/>
      <c r="E15" s="60"/>
      <c r="F15" s="60"/>
      <c r="G15" s="61"/>
      <c r="H15" s="55"/>
      <c r="I15" s="50" t="s">
        <v>25</v>
      </c>
      <c r="J15" s="43"/>
      <c r="K15" s="43"/>
      <c r="L15" s="70" t="str">
        <f t="shared" si="0"/>
        <v/>
      </c>
      <c r="M15" s="71"/>
      <c r="N15" s="3"/>
    </row>
    <row r="16" spans="1:15" ht="19.5" customHeight="1">
      <c r="A16" s="3"/>
      <c r="B16" s="14">
        <v>4</v>
      </c>
      <c r="C16" s="56"/>
      <c r="D16" s="65"/>
      <c r="E16" s="66"/>
      <c r="F16" s="66"/>
      <c r="G16" s="67"/>
      <c r="H16" s="52"/>
      <c r="I16" s="53" t="s">
        <v>26</v>
      </c>
      <c r="J16" s="44"/>
      <c r="K16" s="44"/>
      <c r="L16" s="68" t="str">
        <f t="shared" si="0"/>
        <v/>
      </c>
      <c r="M16" s="69"/>
      <c r="N16" s="3"/>
    </row>
    <row r="17" spans="1:18" ht="19.5" customHeight="1">
      <c r="A17" s="16"/>
      <c r="B17" s="13">
        <v>5</v>
      </c>
      <c r="C17" s="54"/>
      <c r="D17" s="59"/>
      <c r="E17" s="60"/>
      <c r="F17" s="60"/>
      <c r="G17" s="61"/>
      <c r="H17" s="55"/>
      <c r="I17" s="50" t="s">
        <v>27</v>
      </c>
      <c r="J17" s="43"/>
      <c r="K17" s="43"/>
      <c r="L17" s="70" t="str">
        <f t="shared" si="0"/>
        <v/>
      </c>
      <c r="M17" s="71"/>
      <c r="N17" s="16"/>
    </row>
    <row r="18" spans="1:18" ht="19.5" customHeight="1">
      <c r="A18" s="3"/>
      <c r="B18" s="14">
        <v>6</v>
      </c>
      <c r="C18" s="56"/>
      <c r="D18" s="65"/>
      <c r="E18" s="66"/>
      <c r="F18" s="66"/>
      <c r="G18" s="67"/>
      <c r="H18" s="52"/>
      <c r="I18" s="57"/>
      <c r="J18" s="44"/>
      <c r="K18" s="44"/>
      <c r="L18" s="68" t="str">
        <f t="shared" si="0"/>
        <v/>
      </c>
      <c r="M18" s="69"/>
      <c r="N18" s="3"/>
      <c r="Q18" s="112"/>
      <c r="R18" s="86"/>
    </row>
    <row r="19" spans="1:18" ht="19.5" customHeight="1">
      <c r="A19" s="3"/>
      <c r="B19" s="13">
        <v>7</v>
      </c>
      <c r="C19" s="54"/>
      <c r="D19" s="59"/>
      <c r="E19" s="60"/>
      <c r="F19" s="60"/>
      <c r="G19" s="61"/>
      <c r="H19" s="55"/>
      <c r="I19" s="58"/>
      <c r="J19" s="43"/>
      <c r="K19" s="43"/>
      <c r="L19" s="70" t="str">
        <f t="shared" si="0"/>
        <v/>
      </c>
      <c r="M19" s="71"/>
      <c r="N19" s="3"/>
      <c r="Q19" s="17"/>
    </row>
    <row r="20" spans="1:18" ht="19.5" customHeight="1">
      <c r="A20" s="3"/>
      <c r="B20" s="14">
        <v>8</v>
      </c>
      <c r="C20" s="56"/>
      <c r="D20" s="65"/>
      <c r="E20" s="66"/>
      <c r="F20" s="66"/>
      <c r="G20" s="67"/>
      <c r="H20" s="52"/>
      <c r="I20" s="57"/>
      <c r="J20" s="44"/>
      <c r="K20" s="44"/>
      <c r="L20" s="68" t="str">
        <f t="shared" si="0"/>
        <v/>
      </c>
      <c r="M20" s="69"/>
      <c r="N20" s="3"/>
    </row>
    <row r="21" spans="1:18" ht="19.5" customHeight="1">
      <c r="A21" s="3"/>
      <c r="B21" s="13">
        <v>9</v>
      </c>
      <c r="C21" s="54"/>
      <c r="D21" s="59"/>
      <c r="E21" s="60"/>
      <c r="F21" s="60"/>
      <c r="G21" s="61"/>
      <c r="H21" s="55"/>
      <c r="I21" s="58"/>
      <c r="J21" s="43"/>
      <c r="K21" s="43"/>
      <c r="L21" s="70" t="str">
        <f t="shared" ref="L21" si="1">IF(AND(ISNUMBER(H21),ISNUMBER(J21)),H21*J21, "")</f>
        <v/>
      </c>
      <c r="M21" s="71"/>
      <c r="N21" s="3"/>
    </row>
    <row r="22" spans="1:18" ht="19.5" customHeight="1">
      <c r="A22" s="3"/>
      <c r="B22" s="14">
        <v>10</v>
      </c>
      <c r="C22" s="56"/>
      <c r="D22" s="65"/>
      <c r="E22" s="66"/>
      <c r="F22" s="66"/>
      <c r="G22" s="67"/>
      <c r="H22" s="52"/>
      <c r="I22" s="57"/>
      <c r="J22" s="44"/>
      <c r="K22" s="44"/>
      <c r="L22" s="68" t="str">
        <f t="shared" ref="L22:L24" si="2">IF(AND(ISNUMBER(H22),ISNUMBER(J22)),H22*J22, "")</f>
        <v/>
      </c>
      <c r="M22" s="69"/>
      <c r="N22" s="3"/>
    </row>
    <row r="23" spans="1:18" ht="19.5" customHeight="1">
      <c r="A23" s="3"/>
      <c r="B23" s="13">
        <v>11</v>
      </c>
      <c r="C23" s="54"/>
      <c r="D23" s="59"/>
      <c r="E23" s="60"/>
      <c r="F23" s="60"/>
      <c r="G23" s="61"/>
      <c r="H23" s="55"/>
      <c r="I23" s="58"/>
      <c r="J23" s="43"/>
      <c r="K23" s="43"/>
      <c r="L23" s="70" t="str">
        <f t="shared" si="2"/>
        <v/>
      </c>
      <c r="M23" s="71"/>
      <c r="N23" s="3"/>
    </row>
    <row r="24" spans="1:18" ht="19.5" customHeight="1">
      <c r="A24" s="3"/>
      <c r="B24" s="14">
        <v>12</v>
      </c>
      <c r="C24" s="56"/>
      <c r="D24" s="65"/>
      <c r="E24" s="66"/>
      <c r="F24" s="66"/>
      <c r="G24" s="67"/>
      <c r="H24" s="52"/>
      <c r="I24" s="57"/>
      <c r="J24" s="44"/>
      <c r="K24" s="44"/>
      <c r="L24" s="68" t="str">
        <f t="shared" si="2"/>
        <v/>
      </c>
      <c r="M24" s="69"/>
      <c r="N24" s="3"/>
    </row>
    <row r="25" spans="1:18" ht="19.5" customHeight="1">
      <c r="A25" s="3"/>
      <c r="B25" s="13">
        <v>13</v>
      </c>
      <c r="C25" s="54"/>
      <c r="D25" s="59"/>
      <c r="E25" s="60"/>
      <c r="F25" s="60"/>
      <c r="G25" s="61"/>
      <c r="H25" s="55"/>
      <c r="I25" s="58"/>
      <c r="J25" s="43"/>
      <c r="K25" s="43"/>
      <c r="L25" s="70" t="str">
        <f t="shared" si="0"/>
        <v/>
      </c>
      <c r="M25" s="71"/>
      <c r="N25" s="3"/>
    </row>
    <row r="26" spans="1:18" ht="19.5" customHeight="1">
      <c r="A26" s="3"/>
      <c r="B26" s="14">
        <v>14</v>
      </c>
      <c r="C26" s="56"/>
      <c r="D26" s="65"/>
      <c r="E26" s="66"/>
      <c r="F26" s="66"/>
      <c r="G26" s="67"/>
      <c r="H26" s="52"/>
      <c r="I26" s="57"/>
      <c r="J26" s="44"/>
      <c r="K26" s="44"/>
      <c r="L26" s="68" t="str">
        <f t="shared" si="0"/>
        <v/>
      </c>
      <c r="M26" s="69"/>
      <c r="N26" s="3"/>
    </row>
    <row r="27" spans="1:18" ht="19.5" customHeight="1">
      <c r="A27" s="3"/>
      <c r="B27" s="13">
        <v>15</v>
      </c>
      <c r="C27" s="54"/>
      <c r="D27" s="59"/>
      <c r="E27" s="60"/>
      <c r="F27" s="60"/>
      <c r="G27" s="61"/>
      <c r="H27" s="55"/>
      <c r="I27" s="58"/>
      <c r="J27" s="43"/>
      <c r="K27" s="43"/>
      <c r="L27" s="70" t="str">
        <f t="shared" si="0"/>
        <v/>
      </c>
      <c r="M27" s="71"/>
      <c r="N27" s="3"/>
    </row>
    <row r="28" spans="1:18" ht="19.5" customHeight="1">
      <c r="A28" s="1"/>
      <c r="B28" s="14">
        <v>16</v>
      </c>
      <c r="C28" s="56"/>
      <c r="D28" s="65"/>
      <c r="E28" s="66"/>
      <c r="F28" s="66"/>
      <c r="G28" s="67"/>
      <c r="H28" s="52"/>
      <c r="I28" s="57"/>
      <c r="J28" s="44"/>
      <c r="K28" s="44"/>
      <c r="L28" s="68" t="str">
        <f t="shared" si="0"/>
        <v/>
      </c>
      <c r="M28" s="69"/>
      <c r="N28" s="1"/>
    </row>
    <row r="29" spans="1:18" ht="19.5" customHeight="1">
      <c r="A29" s="1"/>
      <c r="B29" s="13">
        <v>17</v>
      </c>
      <c r="C29" s="54"/>
      <c r="D29" s="59"/>
      <c r="E29" s="60"/>
      <c r="F29" s="60"/>
      <c r="G29" s="61"/>
      <c r="H29" s="55"/>
      <c r="I29" s="58"/>
      <c r="J29" s="43"/>
      <c r="K29" s="43"/>
      <c r="L29" s="70" t="str">
        <f t="shared" si="0"/>
        <v/>
      </c>
      <c r="M29" s="71"/>
      <c r="N29" s="1"/>
    </row>
    <row r="30" spans="1:18" ht="19.5" customHeight="1" thickBot="1">
      <c r="A30" s="1"/>
      <c r="B30" s="42">
        <v>18</v>
      </c>
      <c r="C30" s="40"/>
      <c r="D30" s="62"/>
      <c r="E30" s="63"/>
      <c r="F30" s="63"/>
      <c r="G30" s="64"/>
      <c r="H30" s="39"/>
      <c r="I30" s="40"/>
      <c r="J30" s="39"/>
      <c r="K30" s="39"/>
      <c r="L30" s="72" t="str">
        <f t="shared" si="0"/>
        <v/>
      </c>
      <c r="M30" s="73"/>
      <c r="N30" s="1"/>
    </row>
    <row r="31" spans="1:18" ht="19.5" customHeight="1">
      <c r="B31" s="41"/>
      <c r="J31" s="19" t="s">
        <v>28</v>
      </c>
      <c r="K31" s="20" t="s">
        <v>29</v>
      </c>
      <c r="L31" s="76">
        <f>SUM(L13:M30)</f>
        <v>1004000</v>
      </c>
      <c r="M31" s="77"/>
    </row>
    <row r="32" spans="1:18" ht="19.5" customHeight="1">
      <c r="B32" s="18"/>
      <c r="H32" s="47" t="s">
        <v>47</v>
      </c>
      <c r="I32" s="78">
        <f>SUMIFS(L13:L30,K13:K30,"10%")</f>
        <v>1000000</v>
      </c>
      <c r="J32" s="114"/>
      <c r="K32" s="10" t="s">
        <v>30</v>
      </c>
      <c r="L32" s="78">
        <f>ROUND(I32*0.1,0)</f>
        <v>100000</v>
      </c>
      <c r="M32" s="79"/>
    </row>
    <row r="33" spans="2:13" ht="19.5" customHeight="1">
      <c r="B33" s="41"/>
      <c r="H33" s="47" t="s">
        <v>48</v>
      </c>
      <c r="I33" s="78">
        <f>SUMIFS(L13:L30,K13:K30,"8%")</f>
        <v>4000</v>
      </c>
      <c r="J33" s="114"/>
      <c r="K33" s="10" t="s">
        <v>30</v>
      </c>
      <c r="L33" s="78">
        <f>ROUND(I33*0.08,0)</f>
        <v>320</v>
      </c>
      <c r="M33" s="79"/>
    </row>
    <row r="34" spans="2:13" ht="19.5" customHeight="1">
      <c r="B34" s="41"/>
      <c r="H34" s="47"/>
      <c r="I34" s="38"/>
      <c r="J34" s="92" t="s">
        <v>50</v>
      </c>
      <c r="K34" s="92"/>
      <c r="L34" s="78">
        <f>INT(IF(L31&lt;=1000000,L31*10.21%,(L31-1000000)*20.42%+102100))</f>
        <v>102916</v>
      </c>
      <c r="M34" s="93"/>
    </row>
    <row r="35" spans="2:13" ht="19.5" customHeight="1">
      <c r="B35" s="21"/>
      <c r="C35" s="22"/>
      <c r="D35" s="22"/>
      <c r="E35" s="22"/>
      <c r="F35" s="22"/>
      <c r="G35" s="22"/>
      <c r="H35" s="22"/>
      <c r="I35" s="22"/>
      <c r="J35" s="23" t="s">
        <v>31</v>
      </c>
      <c r="K35" s="24" t="s">
        <v>32</v>
      </c>
      <c r="L35" s="80">
        <f>SUM(L31:M33)-L34</f>
        <v>1001404</v>
      </c>
      <c r="M35" s="81"/>
    </row>
    <row r="36" spans="2:13" ht="19.5" customHeight="1">
      <c r="B36" s="35"/>
      <c r="C36" s="35"/>
      <c r="D36" s="35"/>
      <c r="E36" s="35"/>
      <c r="F36" s="35"/>
      <c r="G36" s="35"/>
      <c r="H36" s="35"/>
      <c r="I36" s="35"/>
      <c r="J36" s="36"/>
      <c r="K36" s="37"/>
      <c r="L36" s="38"/>
      <c r="M36" s="15"/>
    </row>
    <row r="37" spans="2:13" ht="12.75" customHeight="1"/>
    <row r="38" spans="2:13" ht="12.75" customHeight="1">
      <c r="B38" s="25" t="s">
        <v>33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7"/>
    </row>
    <row r="39" spans="2:13" ht="15" customHeight="1"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4"/>
    </row>
    <row r="40" spans="2:13" ht="15" customHeight="1"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71"/>
    </row>
    <row r="41" spans="2:13" ht="15" customHeight="1"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1"/>
    </row>
    <row r="42" spans="2:13" ht="12.75" customHeight="1"/>
    <row r="43" spans="2:13" ht="12.75" customHeight="1">
      <c r="B43" s="28" t="s">
        <v>34</v>
      </c>
      <c r="C43" s="29"/>
      <c r="D43" s="30"/>
      <c r="E43" s="30"/>
      <c r="F43" s="30"/>
      <c r="G43" s="30"/>
      <c r="H43" s="30"/>
      <c r="I43" s="31"/>
    </row>
    <row r="44" spans="2:13" ht="15" customHeight="1">
      <c r="B44" s="74" t="s">
        <v>35</v>
      </c>
      <c r="C44" s="75"/>
      <c r="D44" s="32" t="s">
        <v>36</v>
      </c>
      <c r="E44" s="89" t="s">
        <v>37</v>
      </c>
      <c r="F44" s="75"/>
      <c r="G44" s="75"/>
      <c r="H44" s="75"/>
      <c r="I44" s="90"/>
    </row>
    <row r="45" spans="2:13" ht="15" customHeight="1">
      <c r="B45" s="74" t="s">
        <v>38</v>
      </c>
      <c r="C45" s="75"/>
      <c r="D45" s="33" t="s">
        <v>39</v>
      </c>
      <c r="E45" s="89" t="s">
        <v>40</v>
      </c>
      <c r="F45" s="75"/>
      <c r="G45" s="75"/>
      <c r="H45" s="75"/>
      <c r="I45" s="90"/>
    </row>
    <row r="46" spans="2:13" ht="15" customHeight="1">
      <c r="B46" s="74" t="s">
        <v>41</v>
      </c>
      <c r="C46" s="75"/>
      <c r="D46" s="34" t="s">
        <v>42</v>
      </c>
      <c r="E46" s="91" t="s">
        <v>43</v>
      </c>
      <c r="F46" s="75"/>
      <c r="G46" s="75"/>
      <c r="H46" s="75"/>
      <c r="I46" s="90"/>
    </row>
    <row r="47" spans="2:13" ht="12.75" customHeight="1"/>
    <row r="48" spans="2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75">
    <mergeCell ref="J10:M10"/>
    <mergeCell ref="J11:M11"/>
    <mergeCell ref="I32:J32"/>
    <mergeCell ref="I33:J33"/>
    <mergeCell ref="L21:M21"/>
    <mergeCell ref="L22:M22"/>
    <mergeCell ref="L23:M23"/>
    <mergeCell ref="L24:M24"/>
    <mergeCell ref="L19:M19"/>
    <mergeCell ref="L20:M20"/>
    <mergeCell ref="L25:M25"/>
    <mergeCell ref="L12:M12"/>
    <mergeCell ref="L13:M13"/>
    <mergeCell ref="L14:M14"/>
    <mergeCell ref="H12:I12"/>
    <mergeCell ref="Q18:R18"/>
    <mergeCell ref="L15:M15"/>
    <mergeCell ref="L16:M16"/>
    <mergeCell ref="L17:M17"/>
    <mergeCell ref="L18:M18"/>
    <mergeCell ref="D12:G12"/>
    <mergeCell ref="D13:G13"/>
    <mergeCell ref="D14:G14"/>
    <mergeCell ref="B10:C10"/>
    <mergeCell ref="D10:G10"/>
    <mergeCell ref="B11:F11"/>
    <mergeCell ref="I5:M5"/>
    <mergeCell ref="B5:F5"/>
    <mergeCell ref="B6:F6"/>
    <mergeCell ref="B7:F7"/>
    <mergeCell ref="B9:F9"/>
    <mergeCell ref="I6:M6"/>
    <mergeCell ref="I7:M7"/>
    <mergeCell ref="J9:M9"/>
    <mergeCell ref="I8:M8"/>
    <mergeCell ref="B1:M1"/>
    <mergeCell ref="L2:M2"/>
    <mergeCell ref="B3:F3"/>
    <mergeCell ref="L3:M3"/>
    <mergeCell ref="B4:F4"/>
    <mergeCell ref="I4:M4"/>
    <mergeCell ref="B45:C45"/>
    <mergeCell ref="B46:C46"/>
    <mergeCell ref="L31:M31"/>
    <mergeCell ref="L32:M32"/>
    <mergeCell ref="L35:M35"/>
    <mergeCell ref="B39:M41"/>
    <mergeCell ref="B44:C44"/>
    <mergeCell ref="E44:I44"/>
    <mergeCell ref="E45:I45"/>
    <mergeCell ref="E46:I46"/>
    <mergeCell ref="J34:K34"/>
    <mergeCell ref="L34:M34"/>
    <mergeCell ref="L33:M33"/>
    <mergeCell ref="L26:M26"/>
    <mergeCell ref="L27:M27"/>
    <mergeCell ref="L28:M28"/>
    <mergeCell ref="L29:M29"/>
    <mergeCell ref="L30:M30"/>
    <mergeCell ref="D29:G29"/>
    <mergeCell ref="D30:G30"/>
    <mergeCell ref="D15:G15"/>
    <mergeCell ref="D16:G16"/>
    <mergeCell ref="D17:G17"/>
    <mergeCell ref="D18:G18"/>
    <mergeCell ref="D26:G26"/>
    <mergeCell ref="D27:G27"/>
    <mergeCell ref="D19:G19"/>
    <mergeCell ref="D20:G20"/>
    <mergeCell ref="D28:G28"/>
    <mergeCell ref="D21:G21"/>
    <mergeCell ref="D22:G22"/>
    <mergeCell ref="D23:G23"/>
    <mergeCell ref="D24:G24"/>
    <mergeCell ref="D25:G25"/>
  </mergeCells>
  <phoneticPr fontId="24"/>
  <pageMargins left="0.7" right="0.7" top="0.75" bottom="0.75" header="0" footer="0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高井宏介</dc:creator>
  <cp:lastModifiedBy>宏介 高井</cp:lastModifiedBy>
  <cp:lastPrinted>2025-07-07T16:08:31Z</cp:lastPrinted>
  <dcterms:created xsi:type="dcterms:W3CDTF">2022-06-27T04:33:41Z</dcterms:created>
  <dcterms:modified xsi:type="dcterms:W3CDTF">2025-07-07T19:17:26Z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